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miguelangel_flores_verisure_pe/Documents/"/>
    </mc:Choice>
  </mc:AlternateContent>
  <xr:revisionPtr revIDLastSave="8" documentId="8_{340C8A4C-E3A0-40F7-B872-9615A5C6FCE0}" xr6:coauthVersionLast="47" xr6:coauthVersionMax="47" xr10:uidLastSave="{3D8D5885-CF7C-4FD0-9CD2-98886EC5F5FE}"/>
  <bookViews>
    <workbookView xWindow="-120" yWindow="-120" windowWidth="29040" windowHeight="15840" xr2:uid="{551F1645-58D0-4486-AF9E-B5039F968B1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G13" i="1" s="1"/>
  <c r="H13" i="1" s="1"/>
  <c r="I13" i="1" s="1"/>
  <c r="J13" i="1"/>
  <c r="K13" i="1" s="1"/>
  <c r="L13" i="1" s="1"/>
  <c r="J12" i="1"/>
  <c r="F10" i="1"/>
  <c r="F11" i="1" s="1"/>
  <c r="L12" i="1" l="1"/>
  <c r="L16" i="1" s="1"/>
  <c r="G12" i="1"/>
  <c r="G16" i="1" s="1"/>
  <c r="H12" i="1"/>
  <c r="H16" i="1" s="1"/>
  <c r="I12" i="1"/>
  <c r="I16" i="1" s="1"/>
  <c r="J16" i="1" s="1"/>
  <c r="K12" i="1"/>
  <c r="K16" i="1" s="1"/>
  <c r="F12" i="1"/>
  <c r="F16" i="1" s="1"/>
</calcChain>
</file>

<file path=xl/sharedStrings.xml><?xml version="1.0" encoding="utf-8"?>
<sst xmlns="http://schemas.openxmlformats.org/spreadsheetml/2006/main" count="21" uniqueCount="14">
  <si>
    <t>Cuota semana</t>
  </si>
  <si>
    <t>cantidad dias trabajados</t>
  </si>
  <si>
    <t>cantidad de ventas dia</t>
  </si>
  <si>
    <t>dias laborados</t>
  </si>
  <si>
    <t>Miguel</t>
  </si>
  <si>
    <t>asistencia</t>
  </si>
  <si>
    <t>ventas</t>
  </si>
  <si>
    <t>A</t>
  </si>
  <si>
    <t>D</t>
  </si>
  <si>
    <t>Frecuencia Real</t>
  </si>
  <si>
    <t>Frecuencia ideal por dias ASISTIDOS</t>
  </si>
  <si>
    <t>Frecuencia ideal diaria</t>
  </si>
  <si>
    <t>tabla 1</t>
  </si>
  <si>
    <t>tabla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</si>
</sst>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quotePrefix="1"/>
    <xf numFmtId="9" fontId="0" fillId="0" borderId="0" xfId="1" applyFont="1"/>
    <xf numFmtId="0" fontId="0" fillId="0" borderId="0" xfId="0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0" xfId="1" applyNumberFormat="1" applyFont="1" applyAlignment="1">
      <alignment horizontal="center"/>
    </xf>
    <xf numFmtId="1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E691C-C4AB-4F2E-82EE-68A2E8D2A6AA}">
  <dimension ref="C2:W18"/>
  <sheetViews>
    <sheetView tabSelected="1" workbookViewId="0">
      <selection activeCell="D14" sqref="D14"/>
    </sheetView>
  </sheetViews>
  <sheetFormatPr baseColWidth="10" defaultRowHeight="15" x14ac:dyDescent="0.25"/>
  <cols>
    <col min="3" max="3" width="8.85546875" customWidth="1"/>
    <col min="4" max="4" width="14.85546875" bestFit="1" customWidth="1"/>
    <col min="5" max="5" width="22.5703125" bestFit="1" customWidth="1"/>
    <col min="6" max="12" width="9.42578125" style="3" bestFit="1" customWidth="1"/>
    <col min="13" max="14" width="11.42578125" style="3"/>
    <col min="15" max="15" width="7.140625" style="3" bestFit="1" customWidth="1"/>
    <col min="16" max="22" width="5.42578125" style="3" bestFit="1" customWidth="1"/>
    <col min="23" max="23" width="11.42578125" style="3"/>
  </cols>
  <sheetData>
    <row r="2" spans="3:22" x14ac:dyDescent="0.25">
      <c r="N2" s="5" t="s">
        <v>12</v>
      </c>
      <c r="P2" s="8" t="s">
        <v>6</v>
      </c>
      <c r="Q2" s="8"/>
      <c r="R2" s="8"/>
      <c r="S2" s="8"/>
      <c r="T2" s="8"/>
      <c r="U2" s="8"/>
      <c r="V2" s="8"/>
    </row>
    <row r="3" spans="3:22" x14ac:dyDescent="0.25">
      <c r="P3" s="4">
        <v>45262</v>
      </c>
      <c r="Q3" s="4">
        <v>45263</v>
      </c>
      <c r="R3" s="4">
        <v>45264</v>
      </c>
      <c r="S3" s="4">
        <v>45265</v>
      </c>
      <c r="T3" s="4">
        <v>45266</v>
      </c>
      <c r="U3" s="4">
        <v>45267</v>
      </c>
      <c r="V3" s="4">
        <v>45268</v>
      </c>
    </row>
    <row r="4" spans="3:22" x14ac:dyDescent="0.25">
      <c r="O4" s="5" t="s">
        <v>4</v>
      </c>
      <c r="P4" s="5">
        <v>1</v>
      </c>
      <c r="Q4" s="5">
        <v>2</v>
      </c>
      <c r="R4" s="5">
        <v>4</v>
      </c>
      <c r="S4" s="5">
        <v>6</v>
      </c>
      <c r="T4" s="5">
        <v>0</v>
      </c>
      <c r="U4" s="5">
        <v>1</v>
      </c>
      <c r="V4" s="5">
        <v>4</v>
      </c>
    </row>
    <row r="8" spans="3:22" x14ac:dyDescent="0.25">
      <c r="E8" t="s">
        <v>0</v>
      </c>
      <c r="F8" s="3">
        <v>18</v>
      </c>
      <c r="N8" s="5" t="s">
        <v>13</v>
      </c>
      <c r="P8" s="9" t="s">
        <v>5</v>
      </c>
      <c r="Q8" s="10"/>
      <c r="R8" s="10"/>
      <c r="S8" s="10"/>
      <c r="T8" s="10"/>
      <c r="U8" s="10"/>
      <c r="V8" s="11"/>
    </row>
    <row r="9" spans="3:22" x14ac:dyDescent="0.25">
      <c r="E9" t="s">
        <v>1</v>
      </c>
      <c r="F9" s="3">
        <v>6</v>
      </c>
      <c r="P9" s="4">
        <v>45262</v>
      </c>
      <c r="Q9" s="4">
        <v>45263</v>
      </c>
      <c r="R9" s="4">
        <v>45264</v>
      </c>
      <c r="S9" s="4">
        <v>45265</v>
      </c>
      <c r="T9" s="4">
        <v>45266</v>
      </c>
      <c r="U9" s="4">
        <v>45267</v>
      </c>
      <c r="V9" s="4">
        <v>45268</v>
      </c>
    </row>
    <row r="10" spans="3:22" x14ac:dyDescent="0.25">
      <c r="C10" s="1"/>
      <c r="E10" t="s">
        <v>2</v>
      </c>
      <c r="F10" s="3">
        <f>+F8/F9</f>
        <v>3</v>
      </c>
      <c r="O10" s="5" t="s">
        <v>4</v>
      </c>
      <c r="P10" s="5" t="s">
        <v>7</v>
      </c>
      <c r="Q10" s="5" t="s">
        <v>7</v>
      </c>
      <c r="R10" s="5" t="s">
        <v>7</v>
      </c>
      <c r="S10" s="5" t="s">
        <v>7</v>
      </c>
      <c r="T10" s="5" t="s">
        <v>8</v>
      </c>
      <c r="U10" s="5" t="s">
        <v>7</v>
      </c>
      <c r="V10" s="5" t="s">
        <v>7</v>
      </c>
    </row>
    <row r="11" spans="3:22" x14ac:dyDescent="0.25">
      <c r="E11" t="s">
        <v>11</v>
      </c>
      <c r="F11" s="6">
        <f>F10/F8</f>
        <v>0.16666666666666666</v>
      </c>
    </row>
    <row r="12" spans="3:22" x14ac:dyDescent="0.25">
      <c r="E12" t="s">
        <v>10</v>
      </c>
      <c r="F12" s="6">
        <f>IF(P10="D","",$F$11*F13)</f>
        <v>0.16666666666666666</v>
      </c>
      <c r="G12" s="6">
        <f>IF(Q10="D","",$F$11*G13)</f>
        <v>0.33333333333333331</v>
      </c>
      <c r="H12" s="6">
        <f>IF(R10="D","",$F$11*H13)</f>
        <v>0.5</v>
      </c>
      <c r="I12" s="6">
        <f>IF(S10="D","",$F$11*I13)</f>
        <v>0.66666666666666663</v>
      </c>
      <c r="J12" s="6" t="str">
        <f>IF(T10="D","",$F$11*J13)</f>
        <v/>
      </c>
      <c r="K12" s="6">
        <f>IF(U10="D","",$F$11*K13)</f>
        <v>0.83333333333333326</v>
      </c>
      <c r="L12" s="6">
        <f>IF(V10="D","",$F$11*L13)</f>
        <v>1</v>
      </c>
    </row>
    <row r="13" spans="3:22" x14ac:dyDescent="0.25">
      <c r="E13" t="s">
        <v>3</v>
      </c>
      <c r="F13" s="3">
        <f>IFERROR(IF(LOOKUP(F15,$P$9:$V$9,$P$10:$V$10)&lt;&gt;"A","",E13+1),1)</f>
        <v>1</v>
      </c>
      <c r="G13" s="3">
        <f>IF(LOOKUP(G15,$P$9:$V$9,$P$10:$V$10)&lt;&gt;"A","",F13+1)</f>
        <v>2</v>
      </c>
      <c r="H13" s="3">
        <f>IF(LOOKUP(H15,$P$9:$V$9,$P$10:$V$10)&lt;&gt;"A","",G13+1)</f>
        <v>3</v>
      </c>
      <c r="I13" s="3">
        <f>IF(LOOKUP(I15,$P$9:$V$9,$P$10:$V$10)&lt;&gt;"A","",H13+1)</f>
        <v>4</v>
      </c>
      <c r="J13" s="3" t="str">
        <f>IF(LOOKUP(J15,$P$9:$V$9,$P$10:$V$10)&lt;&gt;"A","",I13+1)</f>
        <v/>
      </c>
      <c r="K13" s="3">
        <f>IF(J13="",I13+1,IF(LOOKUP(K15,$P$9:$V$9,$P$10:$V$10)&lt;&gt;"A","",J13+1))</f>
        <v>5</v>
      </c>
      <c r="L13" s="3">
        <f>IF(K13="",J13+1,IF(LOOKUP(L15,$P$9:$V$9,$P$10:$V$10)&lt;&gt;"A","",K13+1))</f>
        <v>6</v>
      </c>
    </row>
    <row r="15" spans="3:22" x14ac:dyDescent="0.25">
      <c r="F15" s="4">
        <v>45262</v>
      </c>
      <c r="G15" s="4">
        <v>45263</v>
      </c>
      <c r="H15" s="4">
        <v>45264</v>
      </c>
      <c r="I15" s="4">
        <v>45265</v>
      </c>
      <c r="J15" s="4">
        <v>45266</v>
      </c>
      <c r="K15" s="4">
        <v>45267</v>
      </c>
      <c r="L15" s="4">
        <v>45268</v>
      </c>
    </row>
    <row r="16" spans="3:22" x14ac:dyDescent="0.25">
      <c r="D16" t="s">
        <v>9</v>
      </c>
      <c r="E16" s="5" t="s">
        <v>4</v>
      </c>
      <c r="F16" s="7">
        <f>(SUM(P4)/$F$8)-F12</f>
        <v>-0.1111111111111111</v>
      </c>
      <c r="G16" s="7">
        <f>IF(G12=0,F16,(SUM(P4:Q4)/$F$8)-G12)</f>
        <v>-0.16666666666666666</v>
      </c>
      <c r="H16" s="7">
        <f>IF(H12=0,G16,(SUM(P4:R4)/$F$8)-H12)</f>
        <v>-0.1111111111111111</v>
      </c>
      <c r="I16" s="7">
        <f>IF(I12=0,H16,(SUM(P4:S4)/$F$8)-I12)</f>
        <v>5.555555555555558E-2</v>
      </c>
      <c r="J16" s="7">
        <f>IF(J12="",I16,(SUM(P4:T4)/$F$8)-J12)</f>
        <v>5.555555555555558E-2</v>
      </c>
      <c r="K16" s="7">
        <f>IF(K12=0,J16,(SUM(P4:U4)/$F$8)-K12)</f>
        <v>-5.5555555555555469E-2</v>
      </c>
      <c r="L16" s="7">
        <f>IF(L12=0,K16,(SUM(P4:V4)/$F$8)-L12)</f>
        <v>0</v>
      </c>
    </row>
    <row r="18" spans="5:5" x14ac:dyDescent="0.25">
      <c r="E18" s="2"/>
    </row>
  </sheetData>
  <mergeCells count="2">
    <mergeCell ref="P2:V2"/>
    <mergeCell ref="P8:V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Flores Garcia</dc:creator>
  <cp:lastModifiedBy>Miguel Angel Flores Garcia</cp:lastModifiedBy>
  <dcterms:created xsi:type="dcterms:W3CDTF">2023-12-15T18:16:36Z</dcterms:created>
  <dcterms:modified xsi:type="dcterms:W3CDTF">2023-12-15T18:54:18Z</dcterms:modified>
</cp:coreProperties>
</file>