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_rels/drawing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Estados Norte" sheetId="1" state="visible" r:id="rId2"/>
    <sheet name="Agencia de Viajes" sheetId="2" state="visible" r:id="rId3"/>
    <sheet name="MiniTicket Master" sheetId="3" state="visible" r:id="rId4"/>
    <sheet name="Cadena de Restaurantes" sheetId="4" state="visible" r:id="rId5"/>
    <sheet name="Estados Sureste" sheetId="5" state="visible" r:id="rId6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<sst xmlns="http://schemas.openxmlformats.org/spreadsheetml/2006/main" count="297" uniqueCount="154">
  <si>
    <t xml:space="preserve">Región Geográfica Norte</t>
  </si>
  <si>
    <t xml:space="preserve">Sigla</t>
  </si>
  <si>
    <t xml:space="preserve">Estado</t>
  </si>
  <si>
    <t xml:space="preserve">Capital</t>
  </si>
  <si>
    <t xml:space="preserve">Superficie del Estado en km²</t>
  </si>
  <si>
    <t xml:space="preserve">Porcentaje de Superficie</t>
  </si>
  <si>
    <t xml:space="preserve">AGUA</t>
  </si>
  <si>
    <t xml:space="preserve">Aguascalientes</t>
  </si>
  <si>
    <t xml:space="preserve">CHIH</t>
  </si>
  <si>
    <t xml:space="preserve">BCNO</t>
  </si>
  <si>
    <t xml:space="preserve">Baja California (Norte)</t>
  </si>
  <si>
    <t xml:space="preserve">Mexicali</t>
  </si>
  <si>
    <t xml:space="preserve">COAH</t>
  </si>
  <si>
    <t xml:space="preserve">BCSU</t>
  </si>
  <si>
    <t xml:space="preserve">Baja California Sur</t>
  </si>
  <si>
    <t xml:space="preserve">La Paz</t>
  </si>
  <si>
    <t xml:space="preserve">DURA</t>
  </si>
  <si>
    <t xml:space="preserve">CAMP</t>
  </si>
  <si>
    <t xml:space="preserve">Campeche</t>
  </si>
  <si>
    <t xml:space="preserve">NLEO</t>
  </si>
  <si>
    <t xml:space="preserve">Coahuila</t>
  </si>
  <si>
    <t xml:space="preserve">Saltillo</t>
  </si>
  <si>
    <t xml:space="preserve">ZACA</t>
  </si>
  <si>
    <t xml:space="preserve">COLI</t>
  </si>
  <si>
    <t xml:space="preserve">Colima</t>
  </si>
  <si>
    <t xml:space="preserve">TAMA</t>
  </si>
  <si>
    <t xml:space="preserve">CHIA</t>
  </si>
  <si>
    <t xml:space="preserve">Chiapas</t>
  </si>
  <si>
    <t xml:space="preserve">Tuxtla Gutiérrez</t>
  </si>
  <si>
    <t xml:space="preserve">Totales</t>
  </si>
  <si>
    <t xml:space="preserve">Chihuahua</t>
  </si>
  <si>
    <t xml:space="preserve">DFED</t>
  </si>
  <si>
    <t xml:space="preserve">Distrito Federal</t>
  </si>
  <si>
    <t xml:space="preserve">Ciudad de México</t>
  </si>
  <si>
    <t xml:space="preserve">Durango</t>
  </si>
  <si>
    <t xml:space="preserve">EMEX</t>
  </si>
  <si>
    <t xml:space="preserve">Estado de México</t>
  </si>
  <si>
    <t xml:space="preserve">Toluca de Lerdo</t>
  </si>
  <si>
    <t xml:space="preserve">GUAN</t>
  </si>
  <si>
    <t xml:space="preserve">Guanajuato</t>
  </si>
  <si>
    <t xml:space="preserve">GUER</t>
  </si>
  <si>
    <t xml:space="preserve">Guerrero</t>
  </si>
  <si>
    <t xml:space="preserve">Chilpancingo</t>
  </si>
  <si>
    <t xml:space="preserve">HIDA</t>
  </si>
  <si>
    <t xml:space="preserve">Hidalgo</t>
  </si>
  <si>
    <t xml:space="preserve">Pachuca de Soto</t>
  </si>
  <si>
    <t xml:space="preserve">JALI</t>
  </si>
  <si>
    <t xml:space="preserve">Jalisco</t>
  </si>
  <si>
    <t xml:space="preserve">Guadalajara</t>
  </si>
  <si>
    <t xml:space="preserve">MICH</t>
  </si>
  <si>
    <t xml:space="preserve">Michoacán</t>
  </si>
  <si>
    <t xml:space="preserve">Morelia</t>
  </si>
  <si>
    <t xml:space="preserve">MORE</t>
  </si>
  <si>
    <t xml:space="preserve">Morelos</t>
  </si>
  <si>
    <t xml:space="preserve">Cuernavaca</t>
  </si>
  <si>
    <t xml:space="preserve">NAYA</t>
  </si>
  <si>
    <t xml:space="preserve">Nayarit</t>
  </si>
  <si>
    <t xml:space="preserve">Tepic</t>
  </si>
  <si>
    <t xml:space="preserve">Nuevo Léon</t>
  </si>
  <si>
    <t xml:space="preserve">Monterrey</t>
  </si>
  <si>
    <t xml:space="preserve">OAXA</t>
  </si>
  <si>
    <t xml:space="preserve">Oaxaca</t>
  </si>
  <si>
    <t xml:space="preserve">PUEB</t>
  </si>
  <si>
    <t xml:space="preserve">Puebla</t>
  </si>
  <si>
    <t xml:space="preserve">QROO</t>
  </si>
  <si>
    <t xml:space="preserve">Quintana Roo</t>
  </si>
  <si>
    <t xml:space="preserve">Chetumal</t>
  </si>
  <si>
    <t xml:space="preserve">QUER</t>
  </si>
  <si>
    <t xml:space="preserve">Querétaro</t>
  </si>
  <si>
    <t xml:space="preserve">SINA</t>
  </si>
  <si>
    <t xml:space="preserve">Sinaloa</t>
  </si>
  <si>
    <t xml:space="preserve">Culiacán</t>
  </si>
  <si>
    <t xml:space="preserve">SLPO</t>
  </si>
  <si>
    <t xml:space="preserve">San Luis Potosi</t>
  </si>
  <si>
    <t xml:space="preserve">SONO</t>
  </si>
  <si>
    <t xml:space="preserve">Sonora</t>
  </si>
  <si>
    <t xml:space="preserve">Hermosillo</t>
  </si>
  <si>
    <t xml:space="preserve">TABA</t>
  </si>
  <si>
    <t xml:space="preserve">Tabasco</t>
  </si>
  <si>
    <t xml:space="preserve">Villahermosa</t>
  </si>
  <si>
    <t xml:space="preserve">Tamaulipas</t>
  </si>
  <si>
    <t xml:space="preserve">Ciudad Victoria</t>
  </si>
  <si>
    <t xml:space="preserve">TLAX</t>
  </si>
  <si>
    <t xml:space="preserve">Tlaxcala</t>
  </si>
  <si>
    <t xml:space="preserve">VERA</t>
  </si>
  <si>
    <t xml:space="preserve">Veracruz</t>
  </si>
  <si>
    <t xml:space="preserve">Jalapa</t>
  </si>
  <si>
    <t xml:space="preserve">YUCA</t>
  </si>
  <si>
    <t xml:space="preserve">Yucatán</t>
  </si>
  <si>
    <t xml:space="preserve">Mérida</t>
  </si>
  <si>
    <t xml:space="preserve">Zacatecas</t>
  </si>
  <si>
    <t xml:space="preserve">Catálogo de precios</t>
  </si>
  <si>
    <t xml:space="preserve">Clientes</t>
  </si>
  <si>
    <t xml:space="preserve">Categoría hotel</t>
  </si>
  <si>
    <t xml:space="preserve">Tipo habitación</t>
  </si>
  <si>
    <t xml:space="preserve">¿Desayuno incluido?</t>
  </si>
  <si>
    <t xml:space="preserve">Pago total por desayunos</t>
  </si>
  <si>
    <t xml:space="preserve">Precio por noche</t>
  </si>
  <si>
    <t xml:space="preserve">Número de noches</t>
  </si>
  <si>
    <t xml:space="preserve">Total a pagar</t>
  </si>
  <si>
    <t xml:space="preserve">Habitación</t>
  </si>
  <si>
    <t xml:space="preserve">Categoría</t>
  </si>
  <si>
    <t xml:space="preserve">Sencilla</t>
  </si>
  <si>
    <t xml:space="preserve">Doble</t>
  </si>
  <si>
    <t xml:space="preserve">Triple</t>
  </si>
  <si>
    <t xml:space="preserve">Suite</t>
  </si>
  <si>
    <t xml:space="preserve">Desayuno Buffete</t>
  </si>
  <si>
    <t xml:space="preserve">Estadísticas</t>
  </si>
  <si>
    <t xml:space="preserve">¿Cuántos clientes reservaron habitación con desayuno incluido?</t>
  </si>
  <si>
    <t xml:space="preserve">En promedio, ¿por cuántas noches se reserva una habitación?</t>
  </si>
  <si>
    <t xml:space="preserve">¿Cuánto dinero ingresó a la MiniAgencia de Viajes por la reserva de Suites?</t>
  </si>
  <si>
    <t xml:space="preserve">Muestra gráficamente la distribución porcentual de las reservas por categoría de hotel.</t>
  </si>
  <si>
    <t xml:space="preserve">Utiliza el tipo de gráfica que mejor represente los resultados. </t>
  </si>
  <si>
    <t xml:space="preserve">Sugerencia: Efectúa una tabla auxiliar de porcentajes.</t>
  </si>
  <si>
    <t xml:space="preserve">Catálogo de conciertos del mes y sus precios por persona</t>
  </si>
  <si>
    <t xml:space="preserve">¿Cuántas personas iniciaron el proceso de reserva para asistir al concierto 1335 durante el mes?</t>
  </si>
  <si>
    <t xml:space="preserve">Ubicación</t>
  </si>
  <si>
    <t xml:space="preserve">Concierto</t>
  </si>
  <si>
    <t xml:space="preserve">Estado                 (Hay lugares= 1, No hay lugares= 0)</t>
  </si>
  <si>
    <t xml:space="preserve">Primer Piso</t>
  </si>
  <si>
    <t xml:space="preserve">Segundo Piso</t>
  </si>
  <si>
    <t xml:space="preserve">Luneta</t>
  </si>
  <si>
    <t xml:space="preserve">¿Cuántas reservaciones se registraron para el día sábado?</t>
  </si>
  <si>
    <t xml:space="preserve">Reserva</t>
  </si>
  <si>
    <t xml:space="preserve">Personas</t>
  </si>
  <si>
    <t xml:space="preserve">Día</t>
  </si>
  <si>
    <t xml:space="preserve">¿Quedan lugares?</t>
  </si>
  <si>
    <t xml:space="preserve">Precio por persona</t>
  </si>
  <si>
    <t xml:space="preserve">¿Cuál fue la ubicación más vendida?. Si lo requiere, elabora una tabla auxiliar.</t>
  </si>
  <si>
    <t xml:space="preserve">Muestra gráficamente el número de personas que reservaron para cada concierto.</t>
  </si>
  <si>
    <t xml:space="preserve">Si lo requiere, elabora una tabla auxiliar.</t>
  </si>
  <si>
    <t xml:space="preserve">Catálogo de Precios</t>
  </si>
  <si>
    <t xml:space="preserve">Tipo comida</t>
  </si>
  <si>
    <t xml:space="preserve">Horario</t>
  </si>
  <si>
    <t xml:space="preserve">Adultos</t>
  </si>
  <si>
    <t xml:space="preserve">Pequeñines</t>
  </si>
  <si>
    <t xml:space="preserve">Total a pagar por adultos</t>
  </si>
  <si>
    <t xml:space="preserve">Total a pagar por pequeñines</t>
  </si>
  <si>
    <t xml:space="preserve">Tipo Comida</t>
  </si>
  <si>
    <t xml:space="preserve">Desayuno</t>
  </si>
  <si>
    <t xml:space="preserve">Comida</t>
  </si>
  <si>
    <t xml:space="preserve">Cena</t>
  </si>
  <si>
    <t xml:space="preserve">China</t>
  </si>
  <si>
    <t xml:space="preserve">Francesa</t>
  </si>
  <si>
    <t xml:space="preserve">Italiana</t>
  </si>
  <si>
    <t xml:space="preserve">Mexicana</t>
  </si>
  <si>
    <t xml:space="preserve">¿Cuántas resevas se efectuaron para el restaurante de comida mexicana?</t>
  </si>
  <si>
    <t xml:space="preserve">¿Cuál es el total de adultos y niños que visitaron el restaurante de camida italiana?</t>
  </si>
  <si>
    <t xml:space="preserve">¿Cuál es el monto total percibido por la cadena de restaurantes Mmmm…?</t>
  </si>
  <si>
    <t xml:space="preserve">Muestra gráficamente la cantidad de personas (adultos y pequeñines) que visitaron los diversos restaurantes de Mmmm…</t>
  </si>
  <si>
    <t xml:space="preserve">Utiliza el tipo de gráfica que mejor representa los datos.</t>
  </si>
  <si>
    <t xml:space="preserve">Región Geográfica Sureste</t>
  </si>
  <si>
    <t xml:space="preserve">Población 1997</t>
  </si>
  <si>
    <t xml:space="preserve">Porcentaje de Población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</si>
</sst>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\ * #,##0.00\ ;\ * \(#,##0.00\);\ * \-#\ ;\ @\ "/>
    <numFmt numFmtId="166" formatCode="\ * #,##0\ ;\ * \(#,##0\);\ * \-#\ ;\ @\ "/>
    <numFmt numFmtId="167" formatCode="#,##0"/>
    <numFmt numFmtId="168" formatCode="General"/>
    <numFmt numFmtId="169" formatCode="0\ %"/>
    <numFmt numFmtId="170" formatCode="0.00\ %"/>
    <numFmt numFmtId="171" formatCode="0.00"/>
    <numFmt numFmtId="172" formatCode="&quot; $&quot;* #,##0.00\ ;&quot; $&quot;* \(#,##0.00\);&quot; $&quot;* \-#\ ;\ @\ "/>
    <numFmt numFmtId="173" formatCode="&quot;VERDADERO&quot;;&quot;VERDADERO&quot;;&quot;FALSO&quot;"/>
  </numFmts>
  <fonts count="31"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"/>
      <family val="2"/>
    </font>
    <font>
      <b val="true"/>
      <sz val="10"/>
      <name val="Arial"/>
      <family val="2"/>
    </font>
    <font>
      <b val="true"/>
      <sz val="10"/>
      <color rgb="FFFF0000"/>
      <name val="Arial"/>
      <family val="2"/>
    </font>
    <font>
      <u val="single"/>
      <sz val="10"/>
      <name val="Arial"/>
      <family val="2"/>
    </font>
    <font>
      <b val="true"/>
      <i val="true"/>
      <sz val="14"/>
      <color rgb="FF0000FF"/>
      <name val="Times New Roman"/>
      <family val="1"/>
    </font>
    <font>
      <sz val="10"/>
      <color rgb="FFFF0000"/>
      <name val="Arial"/>
      <family val="2"/>
    </font>
    <font>
      <b val="true"/>
      <u val="single"/>
      <sz val="16"/>
      <color rgb="FFFF0000"/>
      <name val="Arial"/>
      <family val="2"/>
    </font>
    <font>
      <b val="true"/>
      <sz val="10"/>
      <color rgb="FFFFFFFF"/>
      <name val="Arial"/>
      <family val="2"/>
    </font>
    <font>
      <sz val="10"/>
      <name val="Arial"/>
      <family val="2"/>
    </font>
    <font>
      <sz val="10"/>
      <color rgb="FFFFFFFF"/>
      <name val="Arial"/>
      <family val="2"/>
    </font>
    <font>
      <b val="true"/>
      <i val="true"/>
      <sz val="10"/>
      <color rgb="FF993300"/>
      <name val="Arial"/>
      <family val="2"/>
    </font>
    <font>
      <b val="true"/>
      <i val="true"/>
      <u val="single"/>
      <sz val="10"/>
      <color rgb="FF993300"/>
      <name val="Arial"/>
      <family val="2"/>
    </font>
    <font>
      <b val="true"/>
      <sz val="8"/>
      <color rgb="FF000000"/>
      <name val="Arial"/>
      <family val="2"/>
    </font>
    <font>
      <b val="true"/>
      <sz val="8"/>
      <color rgb="FFFFFFFF"/>
      <name val="Arial"/>
      <family val="2"/>
    </font>
    <font>
      <b val="true"/>
      <sz val="8"/>
      <color rgb="FFFF0000"/>
      <name val="Arial"/>
      <family val="2"/>
    </font>
    <font>
      <sz val="8"/>
      <name val="Arial"/>
      <family val="2"/>
    </font>
    <font>
      <b val="true"/>
      <sz val="8"/>
      <name val="Arial"/>
      <family val="2"/>
    </font>
    <font>
      <u val="single"/>
      <sz val="8"/>
      <name val="Arial"/>
      <family val="2"/>
    </font>
    <font>
      <b val="true"/>
      <i val="true"/>
      <u val="single"/>
      <sz val="14"/>
      <color rgb="FFFF6600"/>
      <name val="Times New Roman"/>
      <family val="1"/>
    </font>
    <font>
      <b val="true"/>
      <i val="true"/>
      <u val="single"/>
      <sz val="12"/>
      <color rgb="FF3366FF"/>
      <name val="Times New Roman"/>
      <family val="1"/>
    </font>
    <font>
      <b val="true"/>
      <i val="true"/>
      <u val="single"/>
      <sz val="12"/>
      <color rgb="FF0000FF"/>
      <name val="Times New Roman"/>
      <family val="1"/>
    </font>
    <font>
      <b val="true"/>
      <i val="true"/>
      <sz val="10"/>
      <color rgb="FF333399"/>
      <name val="Arial"/>
      <family val="2"/>
    </font>
    <font>
      <b val="true"/>
      <sz val="9"/>
      <color rgb="FFFFFFFF"/>
      <name val="Arial"/>
      <family val="2"/>
    </font>
    <font>
      <b val="true"/>
      <u val="single"/>
      <sz val="8"/>
      <name val="Arial"/>
      <family val="2"/>
    </font>
    <font>
      <b val="true"/>
      <u val="single"/>
      <sz val="14"/>
      <color rgb="FF000080"/>
      <name val="Arial"/>
      <family val="2"/>
    </font>
    <font>
      <b val="true"/>
      <sz val="10"/>
      <color rgb="FF333399"/>
      <name val="Arial"/>
      <family val="2"/>
    </font>
    <font>
      <b val="true"/>
      <i val="true"/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00CCFF"/>
        <bgColor rgb="FF33CCCC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993300"/>
        <bgColor rgb="FF993366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  <fill>
      <patternFill patternType="solid">
        <fgColor rgb="FF666699"/>
        <bgColor rgb="FF808080"/>
      </patternFill>
    </fill>
    <fill>
      <patternFill patternType="solid">
        <fgColor rgb="FF99CCFF"/>
        <bgColor rgb="FFCCCCFF"/>
      </patternFill>
    </fill>
    <fill>
      <patternFill patternType="solid">
        <fgColor rgb="FFFF99CC"/>
        <bgColor rgb="FFFF8080"/>
      </patternFill>
    </fill>
    <fill>
      <patternFill patternType="solid">
        <fgColor rgb="FFCCCCFF"/>
        <bgColor rgb="FFC0C0C0"/>
      </patternFill>
    </fill>
    <fill>
      <patternFill patternType="solid">
        <fgColor rgb="FF00FF00"/>
        <bgColor rgb="FF33CC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>
        <color rgb="FF3C3C3C"/>
      </left>
      <right style="medium">
        <color rgb="FF3C3C3C"/>
      </right>
      <top style="medium">
        <color rgb="FF3C3C3C"/>
      </top>
      <bottom style="medium">
        <color rgb="FF3C3C3C"/>
      </bottom>
      <diagonal/>
    </border>
    <border diagonalUp="false" diagonalDown="false">
      <left style="medium">
        <color rgb="FF3C3C3C"/>
      </left>
      <right style="medium">
        <color rgb="FF3C3C3C"/>
      </right>
      <top style="medium">
        <color rgb="FF3C3C3C"/>
      </top>
      <bottom/>
      <diagonal/>
    </border>
    <border diagonalUp="false" diagonalDown="false">
      <left style="medium">
        <color rgb="FF3C3C3C"/>
      </left>
      <right style="medium">
        <color rgb="FF3C3C3C"/>
      </right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medium">
        <color rgb="FF3C3C3C"/>
      </left>
      <right style="medium">
        <color rgb="FF3C3C3C"/>
      </right>
      <top/>
      <bottom style="medium">
        <color rgb="FF3C3C3C"/>
      </bottom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>
        <color rgb="FF3C3C3C"/>
      </left>
      <right style="medium">
        <color rgb="FF3C3C3C"/>
      </right>
      <top style="hair"/>
      <bottom style="medium">
        <color rgb="FF3C3C3C"/>
      </bottom>
      <diagonal/>
    </border>
    <border diagonalUp="false" diagonalDown="false">
      <left style="thin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  <border diagonalUp="false" diagonalDown="false">
      <left style="thin">
        <color rgb="FF3C3C3C"/>
      </left>
      <right style="thin">
        <color rgb="FF3C3C3C"/>
      </right>
      <top/>
      <bottom style="thin">
        <color rgb="FF3C3C3C"/>
      </bottom>
      <diagonal/>
    </border>
    <border diagonalUp="false" diagonalDown="false">
      <left style="hair"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false" applyProtection="false"/>
    <xf numFmtId="41" fontId="1" fillId="0" borderId="0" applyFont="true" applyBorder="false" applyAlignment="false" applyProtection="false"/>
    <xf numFmtId="172" fontId="0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0" fillId="0" borderId="0" applyFont="true" applyBorder="false" applyAlignment="false" applyProtection="false"/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5" fillId="3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3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0" fillId="4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5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5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5" borderId="5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0" fillId="4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5" borderId="6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5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5" borderId="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5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0" fillId="5" borderId="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7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6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8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5" borderId="1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5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5" borderId="1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5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1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1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6" borderId="1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5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9" fillId="12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9" fillId="12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3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13" borderId="1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1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5" fillId="12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4" borderId="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5" borderId="3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0" fillId="5" borderId="2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5" borderId="12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5" borderId="7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4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C3C3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82800</xdr:colOff>
      <xdr:row>0</xdr:row>
      <xdr:rowOff>95400</xdr:rowOff>
    </xdr:from>
    <xdr:to>
      <xdr:col>7</xdr:col>
      <xdr:colOff>2880</xdr:colOff>
      <xdr:row>12</xdr:row>
      <xdr:rowOff>68040</xdr:rowOff>
    </xdr:to>
    <xdr:sp>
      <xdr:nvSpPr>
        <xdr:cNvPr id="0" name="Text 1"/>
        <xdr:cNvSpPr/>
      </xdr:nvSpPr>
      <xdr:spPr>
        <a:xfrm>
          <a:off x="293400" y="95400"/>
          <a:ext cx="5413680" cy="236196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360">
          <a:solidFill>
            <a:srgbClr val="3c3c3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r>
            <a:rPr b="1" lang="es-PE" sz="1000" spc="-1" strike="noStrike">
              <a:latin typeface="Arial"/>
            </a:rPr>
            <a:t>Estados del </a:t>
          </a:r>
          <a:r>
            <a:rPr b="1" lang="es-PE" sz="1000" spc="-1" strike="noStrike">
              <a:latin typeface="Arial"/>
            </a:rPr>
            <a:t>Norte de la </a:t>
          </a:r>
          <a:r>
            <a:rPr b="1" lang="es-PE" sz="1000" spc="-1" strike="noStrike">
              <a:latin typeface="Arial"/>
            </a:rPr>
            <a:t>República </a:t>
          </a:r>
          <a:r>
            <a:rPr b="1" lang="es-PE" sz="1000" spc="-1" strike="noStrike">
              <a:latin typeface="Arial"/>
            </a:rPr>
            <a:t>Mexicana</a:t>
          </a:r>
          <a:endParaRPr b="0" lang="es-PE" sz="1000" spc="-1" strike="noStrike">
            <a:latin typeface="Times New Roman"/>
          </a:endParaRPr>
        </a:p>
        <a:p>
          <a:r>
            <a:rPr b="1" lang="es-PE" sz="1000" spc="-1" strike="noStrike">
              <a:solidFill>
                <a:srgbClr val="ff0000"/>
              </a:solidFill>
              <a:latin typeface="Arial"/>
            </a:rPr>
            <a:t>PLANTEAMIEN</a:t>
          </a:r>
          <a:r>
            <a:rPr b="1" lang="es-PE" sz="1000" spc="-1" strike="noStrike">
              <a:solidFill>
                <a:srgbClr val="ff0000"/>
              </a:solidFill>
              <a:latin typeface="Arial"/>
            </a:rPr>
            <a:t>TO DEL </a:t>
          </a:r>
          <a:r>
            <a:rPr b="1" lang="es-PE" sz="1000" spc="-1" strike="noStrike">
              <a:solidFill>
                <a:srgbClr val="ff0000"/>
              </a:solidFill>
              <a:latin typeface="Arial"/>
            </a:rPr>
            <a:t>PROBLEMA:</a:t>
          </a:r>
          <a:endParaRPr b="0" lang="es-PE" sz="1000" spc="-1" strike="noStrike">
            <a:latin typeface="Times New Roman"/>
          </a:endParaRPr>
        </a:p>
        <a:p>
          <a:r>
            <a:rPr b="0" lang="es-PE" sz="1000" spc="-1" strike="noStrike">
              <a:latin typeface="Arial"/>
            </a:rPr>
            <a:t>A continuación </a:t>
          </a:r>
          <a:r>
            <a:rPr b="0" lang="es-PE" sz="1000" spc="-1" strike="noStrike">
              <a:latin typeface="Arial"/>
            </a:rPr>
            <a:t>se muestra una </a:t>
          </a:r>
          <a:r>
            <a:rPr b="0" lang="es-PE" sz="1000" spc="-1" strike="noStrike">
              <a:latin typeface="Arial"/>
            </a:rPr>
            <a:t>tabla con </a:t>
          </a:r>
          <a:r>
            <a:rPr b="0" lang="es-PE" sz="1000" spc="-1" strike="noStrike">
              <a:latin typeface="Arial"/>
            </a:rPr>
            <a:t>información de </a:t>
          </a:r>
          <a:r>
            <a:rPr b="0" lang="es-PE" sz="1000" spc="-1" strike="noStrike">
              <a:latin typeface="Arial"/>
            </a:rPr>
            <a:t>los estados de </a:t>
          </a:r>
          <a:r>
            <a:rPr b="0" lang="es-PE" sz="1000" spc="-1" strike="noStrike">
              <a:latin typeface="Arial"/>
            </a:rPr>
            <a:t>la República </a:t>
          </a:r>
          <a:r>
            <a:rPr b="0" lang="es-PE" sz="1000" spc="-1" strike="noStrike">
              <a:latin typeface="Arial"/>
            </a:rPr>
            <a:t>Mexicana, de </a:t>
          </a:r>
          <a:r>
            <a:rPr b="0" lang="es-PE" sz="1000" spc="-1" strike="noStrike">
              <a:latin typeface="Arial"/>
            </a:rPr>
            <a:t>acuerdo a una </a:t>
          </a:r>
          <a:r>
            <a:rPr b="0" lang="es-PE" sz="1000" spc="-1" strike="noStrike">
              <a:latin typeface="Arial"/>
            </a:rPr>
            <a:t>sigla. Los datos </a:t>
          </a:r>
          <a:r>
            <a:rPr b="0" lang="es-PE" sz="1000" spc="-1" strike="noStrike">
              <a:latin typeface="Arial"/>
            </a:rPr>
            <a:t>incluyen el </a:t>
          </a:r>
          <a:r>
            <a:rPr b="0" lang="es-PE" sz="1000" spc="-1" strike="noStrike">
              <a:latin typeface="Arial"/>
            </a:rPr>
            <a:t>nombre de la </a:t>
          </a:r>
          <a:r>
            <a:rPr b="0" lang="es-PE" sz="1000" spc="-1" strike="noStrike">
              <a:latin typeface="Arial"/>
            </a:rPr>
            <a:t>capital y la </a:t>
          </a:r>
          <a:r>
            <a:rPr b="0" lang="es-PE" sz="1000" spc="-1" strike="noStrike">
              <a:latin typeface="Arial"/>
            </a:rPr>
            <a:t>superficie en  </a:t>
          </a:r>
          <a:r>
            <a:rPr b="0" lang="es-PE" sz="1000" spc="-1" strike="noStrike">
              <a:latin typeface="Arial"/>
            </a:rPr>
            <a:t>km² de cada </a:t>
          </a:r>
          <a:r>
            <a:rPr b="0" lang="es-PE" sz="1000" spc="-1" strike="noStrike">
              <a:latin typeface="Arial"/>
            </a:rPr>
            <a:t>estado. </a:t>
          </a:r>
          <a:r>
            <a:rPr b="0" lang="es-PE" sz="1000" spc="-1" strike="noStrike">
              <a:latin typeface="Arial"/>
            </a:rPr>
            <a:t>Completa la </a:t>
          </a:r>
          <a:r>
            <a:rPr b="0" lang="es-PE" sz="1000" spc="-1" strike="noStrike">
              <a:latin typeface="Arial"/>
            </a:rPr>
            <a:t>tabla con la </a:t>
          </a:r>
          <a:r>
            <a:rPr b="0" lang="es-PE" sz="1000" spc="-1" strike="noStrike">
              <a:latin typeface="Arial"/>
            </a:rPr>
            <a:t>información de </a:t>
          </a:r>
          <a:r>
            <a:rPr b="0" lang="es-PE" sz="1000" spc="-1" strike="noStrike">
              <a:latin typeface="Arial"/>
            </a:rPr>
            <a:t>los estados que </a:t>
          </a:r>
          <a:r>
            <a:rPr b="0" lang="es-PE" sz="1000" spc="-1" strike="noStrike">
              <a:latin typeface="Arial"/>
            </a:rPr>
            <a:t>integran la </a:t>
          </a:r>
          <a:r>
            <a:rPr b="0" lang="es-PE" sz="1000" spc="-1" strike="noStrike">
              <a:latin typeface="Arial"/>
            </a:rPr>
            <a:t>Región </a:t>
          </a:r>
          <a:r>
            <a:rPr b="0" lang="es-PE" sz="1000" spc="-1" strike="noStrike">
              <a:latin typeface="Arial"/>
            </a:rPr>
            <a:t>Geográfica del </a:t>
          </a:r>
          <a:r>
            <a:rPr b="0" lang="es-PE" sz="1000" spc="-1" strike="noStrike">
              <a:latin typeface="Arial"/>
            </a:rPr>
            <a:t>Norte.</a:t>
          </a:r>
          <a:endParaRPr b="0" lang="es-PE" sz="1000" spc="-1" strike="noStrike">
            <a:latin typeface="Times New Roman"/>
          </a:endParaRPr>
        </a:p>
        <a:p>
          <a:r>
            <a:rPr b="1" lang="es-PE" sz="1000" spc="-1" strike="noStrike">
              <a:solidFill>
                <a:srgbClr val="ff0000"/>
              </a:solidFill>
              <a:latin typeface="Arial"/>
            </a:rPr>
            <a:t>INSTRUCCION</a:t>
          </a:r>
          <a:r>
            <a:rPr b="1" lang="es-PE" sz="1000" spc="-1" strike="noStrike">
              <a:solidFill>
                <a:srgbClr val="ff0000"/>
              </a:solidFill>
              <a:latin typeface="Arial"/>
            </a:rPr>
            <a:t>ES:</a:t>
          </a:r>
          <a:endParaRPr b="0" lang="es-PE" sz="1000" spc="-1" strike="noStrike">
            <a:latin typeface="Times New Roman"/>
          </a:endParaRPr>
        </a:p>
        <a:p>
          <a:r>
            <a:rPr b="0" lang="es-PE" sz="1000" spc="-1" strike="noStrike">
              <a:latin typeface="Arial"/>
            </a:rPr>
            <a:t>a) De acuerdo a </a:t>
          </a:r>
          <a:r>
            <a:rPr b="0" lang="es-PE" sz="1000" spc="-1" strike="noStrike">
              <a:latin typeface="Arial"/>
            </a:rPr>
            <a:t>la sigla del </a:t>
          </a:r>
          <a:r>
            <a:rPr b="0" lang="es-PE" sz="1000" spc="-1" strike="noStrike">
              <a:latin typeface="Arial"/>
            </a:rPr>
            <a:t>estado, </a:t>
          </a:r>
          <a:r>
            <a:rPr b="0" lang="es-PE" sz="1000" spc="-1" strike="noStrike">
              <a:latin typeface="Arial"/>
            </a:rPr>
            <a:t>determina su </a:t>
          </a:r>
          <a:r>
            <a:rPr b="0" lang="es-PE" sz="1000" spc="-1" strike="noStrike">
              <a:latin typeface="Arial"/>
            </a:rPr>
            <a:t>nombre, el </a:t>
          </a:r>
          <a:r>
            <a:rPr b="0" lang="es-PE" sz="1000" spc="-1" strike="noStrike">
              <a:latin typeface="Arial"/>
            </a:rPr>
            <a:t>nombre de su </a:t>
          </a:r>
          <a:r>
            <a:rPr b="0" lang="es-PE" sz="1000" spc="-1" strike="noStrike">
              <a:latin typeface="Arial"/>
            </a:rPr>
            <a:t>capital y la </a:t>
          </a:r>
          <a:r>
            <a:rPr b="0" lang="es-PE" sz="1000" spc="-1" strike="noStrike">
              <a:latin typeface="Arial"/>
            </a:rPr>
            <a:t>superficie.</a:t>
          </a:r>
          <a:endParaRPr b="0" lang="es-PE" sz="1000" spc="-1" strike="noStrike">
            <a:latin typeface="Times New Roman"/>
          </a:endParaRPr>
        </a:p>
        <a:p>
          <a:r>
            <a:rPr b="0" lang="es-PE" sz="1000" spc="-1" strike="noStrike">
              <a:latin typeface="Arial"/>
            </a:rPr>
            <a:t>b) Determina el </a:t>
          </a:r>
          <a:r>
            <a:rPr b="0" lang="es-PE" sz="1000" spc="-1" strike="noStrike">
              <a:latin typeface="Arial"/>
            </a:rPr>
            <a:t>porcentaje de la </a:t>
          </a:r>
          <a:r>
            <a:rPr b="0" lang="es-PE" sz="1000" spc="-1" strike="noStrike">
              <a:latin typeface="Arial"/>
            </a:rPr>
            <a:t>superficie con </a:t>
          </a:r>
          <a:r>
            <a:rPr b="0" lang="es-PE" sz="1000" spc="-1" strike="noStrike">
              <a:latin typeface="Arial"/>
            </a:rPr>
            <a:t>respecto al total </a:t>
          </a:r>
          <a:r>
            <a:rPr b="0" lang="es-PE" sz="1000" spc="-1" strike="noStrike">
              <a:latin typeface="Arial"/>
            </a:rPr>
            <a:t>de la superficie </a:t>
          </a:r>
          <a:r>
            <a:rPr b="0" lang="es-PE" sz="1000" spc="-1" strike="noStrike">
              <a:latin typeface="Arial"/>
            </a:rPr>
            <a:t>de la Región </a:t>
          </a:r>
          <a:r>
            <a:rPr b="0" lang="es-PE" sz="1000" spc="-1" strike="noStrike">
              <a:latin typeface="Arial"/>
            </a:rPr>
            <a:t>Geográfica del </a:t>
          </a:r>
          <a:r>
            <a:rPr b="0" lang="es-PE" sz="1000" spc="-1" strike="noStrike">
              <a:latin typeface="Arial"/>
            </a:rPr>
            <a:t>Norte</a:t>
          </a:r>
          <a:endParaRPr b="0" lang="es-PE" sz="1000" spc="-1" strike="noStrike">
            <a:latin typeface="Times New Roman"/>
          </a:endParaRPr>
        </a:p>
        <a:p>
          <a:r>
            <a:rPr b="0" lang="es-PE" sz="1000" spc="-1" strike="noStrike">
              <a:latin typeface="Arial"/>
            </a:rPr>
            <a:t>c) Realiza una </a:t>
          </a:r>
          <a:r>
            <a:rPr b="0" lang="es-PE" sz="1000" spc="-1" strike="noStrike">
              <a:latin typeface="Arial"/>
            </a:rPr>
            <a:t>gráfica de </a:t>
          </a:r>
          <a:r>
            <a:rPr b="0" lang="es-PE" sz="1000" spc="-1" strike="noStrike" u="sng">
              <a:uFillTx/>
              <a:latin typeface="Arial"/>
            </a:rPr>
            <a:t>barras</a:t>
          </a:r>
          <a:r>
            <a:rPr b="0" lang="es-PE" sz="1000" spc="-1" strike="noStrike">
              <a:latin typeface="Arial"/>
            </a:rPr>
            <a:t> que </a:t>
          </a:r>
          <a:r>
            <a:rPr b="0" lang="es-PE" sz="1000" spc="-1" strike="noStrike">
              <a:latin typeface="Arial"/>
            </a:rPr>
            <a:t>muestre </a:t>
          </a:r>
          <a:r>
            <a:rPr b="0" lang="es-PE" sz="1000" spc="-1" strike="noStrike">
              <a:latin typeface="Arial"/>
            </a:rPr>
            <a:t>claramente la </a:t>
          </a:r>
          <a:r>
            <a:rPr b="0" lang="es-PE" sz="1000" spc="-1" strike="noStrike">
              <a:latin typeface="Arial"/>
            </a:rPr>
            <a:t>superficie de </a:t>
          </a:r>
          <a:r>
            <a:rPr b="0" lang="es-PE" sz="1000" spc="-1" strike="noStrike">
              <a:latin typeface="Arial"/>
            </a:rPr>
            <a:t>cada estado de </a:t>
          </a:r>
          <a:r>
            <a:rPr b="0" lang="es-PE" sz="1000" spc="-1" strike="noStrike">
              <a:latin typeface="Arial"/>
            </a:rPr>
            <a:t>la Región </a:t>
          </a:r>
          <a:r>
            <a:rPr b="0" lang="es-PE" sz="1000" spc="-1" strike="noStrike">
              <a:latin typeface="Arial"/>
            </a:rPr>
            <a:t>Geográfica del </a:t>
          </a:r>
          <a:r>
            <a:rPr b="0" lang="es-PE" sz="1000" spc="-1" strike="noStrike">
              <a:latin typeface="Arial"/>
            </a:rPr>
            <a:t>Norte (penúltima </a:t>
          </a:r>
          <a:r>
            <a:rPr b="0" lang="es-PE" sz="1000" spc="-1" strike="noStrike">
              <a:latin typeface="Arial"/>
            </a:rPr>
            <a:t>columna de la </a:t>
          </a:r>
          <a:r>
            <a:rPr b="0" lang="es-PE" sz="1000" spc="-1" strike="noStrike">
              <a:latin typeface="Arial"/>
            </a:rPr>
            <a:t>tabla). No </a:t>
          </a:r>
          <a:r>
            <a:rPr b="0" lang="es-PE" sz="1000" spc="-1" strike="noStrike">
              <a:latin typeface="Arial"/>
            </a:rPr>
            <a:t>olvides titular y </a:t>
          </a:r>
          <a:r>
            <a:rPr b="0" lang="es-PE" sz="1000" spc="-1" strike="noStrike">
              <a:latin typeface="Arial"/>
            </a:rPr>
            <a:t>etiquetar </a:t>
          </a:r>
          <a:r>
            <a:rPr b="0" lang="es-PE" sz="1000" spc="-1" strike="noStrike">
              <a:latin typeface="Arial"/>
            </a:rPr>
            <a:t>apropiadamente </a:t>
          </a:r>
          <a:r>
            <a:rPr b="0" lang="es-PE" sz="1000" spc="-1" strike="noStrike">
              <a:latin typeface="Arial"/>
            </a:rPr>
            <a:t>tu gráfica.</a:t>
          </a:r>
          <a:endParaRPr b="0" lang="es-PE" sz="1000" spc="-1" strike="noStrike">
            <a:latin typeface="Times New Roman"/>
          </a:endParaRPr>
        </a:p>
        <a:p>
          <a:endParaRPr b="0" lang="es-PE" sz="10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60120</xdr:colOff>
      <xdr:row>25</xdr:row>
      <xdr:rowOff>143280</xdr:rowOff>
    </xdr:from>
    <xdr:to>
      <xdr:col>0</xdr:col>
      <xdr:colOff>846360</xdr:colOff>
      <xdr:row>27</xdr:row>
      <xdr:rowOff>71280</xdr:rowOff>
    </xdr:to>
    <xdr:sp>
      <xdr:nvSpPr>
        <xdr:cNvPr id="1" name="Forma automática 1"/>
        <xdr:cNvSpPr/>
      </xdr:nvSpPr>
      <xdr:spPr>
        <a:xfrm>
          <a:off x="60120" y="4854240"/>
          <a:ext cx="786240" cy="514080"/>
        </a:xfrm>
        <a:custGeom>
          <a:avLst/>
          <a:gdLst/>
          <a:ahLst/>
          <a:rect l="0" t="0" r="r" b="b"/>
          <a:pathLst>
            <a:path w="2186" h="1429">
              <a:moveTo>
                <a:pt x="0" y="952"/>
              </a:moveTo>
              <a:lnTo>
                <a:pt x="0" y="0"/>
              </a:lnTo>
              <a:lnTo>
                <a:pt x="2185" y="0"/>
              </a:lnTo>
              <a:lnTo>
                <a:pt x="2185" y="952"/>
              </a:lnTo>
              <a:lnTo>
                <a:pt x="1365" y="952"/>
              </a:lnTo>
              <a:lnTo>
                <a:pt x="1365" y="1190"/>
              </a:lnTo>
              <a:lnTo>
                <a:pt x="1638" y="1190"/>
              </a:lnTo>
              <a:lnTo>
                <a:pt x="1092" y="1428"/>
              </a:lnTo>
              <a:lnTo>
                <a:pt x="546" y="1190"/>
              </a:lnTo>
              <a:lnTo>
                <a:pt x="819" y="1190"/>
              </a:lnTo>
              <a:lnTo>
                <a:pt x="819" y="952"/>
              </a:lnTo>
              <a:lnTo>
                <a:pt x="0" y="952"/>
              </a:lnTo>
            </a:path>
          </a:pathLst>
        </a:custGeom>
        <a:gradFill rotWithShape="0">
          <a:gsLst>
            <a:gs pos="0">
              <a:srgbClr val="ffff99"/>
            </a:gs>
            <a:gs pos="100000">
              <a:srgbClr val="993300"/>
            </a:gs>
          </a:gsLst>
          <a:lin ang="8100000"/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000000"/>
              </a:solidFill>
              <a:latin typeface="Arial"/>
            </a:rPr>
            <a:t>80 clientes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1</xdr:col>
      <xdr:colOff>120960</xdr:colOff>
      <xdr:row>25</xdr:row>
      <xdr:rowOff>143280</xdr:rowOff>
    </xdr:from>
    <xdr:to>
      <xdr:col>1</xdr:col>
      <xdr:colOff>1018080</xdr:colOff>
      <xdr:row>27</xdr:row>
      <xdr:rowOff>62280</xdr:rowOff>
    </xdr:to>
    <xdr:sp>
      <xdr:nvSpPr>
        <xdr:cNvPr id="2" name="Forma automática 2"/>
        <xdr:cNvSpPr/>
      </xdr:nvSpPr>
      <xdr:spPr>
        <a:xfrm>
          <a:off x="1026360" y="4854240"/>
          <a:ext cx="897120" cy="505080"/>
        </a:xfrm>
        <a:custGeom>
          <a:avLst/>
          <a:gdLst/>
          <a:ahLst/>
          <a:rect l="0" t="0" r="r" b="b"/>
          <a:pathLst>
            <a:path w="2494" h="1405">
              <a:moveTo>
                <a:pt x="0" y="936"/>
              </a:moveTo>
              <a:lnTo>
                <a:pt x="0" y="0"/>
              </a:lnTo>
              <a:lnTo>
                <a:pt x="2493" y="0"/>
              </a:lnTo>
              <a:lnTo>
                <a:pt x="2493" y="936"/>
              </a:lnTo>
              <a:lnTo>
                <a:pt x="1558" y="936"/>
              </a:lnTo>
              <a:lnTo>
                <a:pt x="1558" y="1170"/>
              </a:lnTo>
              <a:lnTo>
                <a:pt x="1869" y="1170"/>
              </a:lnTo>
              <a:lnTo>
                <a:pt x="1246" y="1404"/>
              </a:lnTo>
              <a:lnTo>
                <a:pt x="623" y="1170"/>
              </a:lnTo>
              <a:lnTo>
                <a:pt x="934" y="1170"/>
              </a:lnTo>
              <a:lnTo>
                <a:pt x="934" y="936"/>
              </a:lnTo>
              <a:lnTo>
                <a:pt x="0" y="936"/>
              </a:lnTo>
            </a:path>
          </a:pathLst>
        </a:custGeom>
        <a:gradFill rotWithShape="0">
          <a:gsLst>
            <a:gs pos="0">
              <a:srgbClr val="ffff99"/>
            </a:gs>
            <a:gs pos="100000">
              <a:srgbClr val="993300"/>
            </a:gs>
          </a:gsLst>
          <a:lin ang="8100000"/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000000"/>
              </a:solidFill>
              <a:latin typeface="Arial"/>
            </a:rPr>
            <a:t>Entre 1 y 6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2</xdr:col>
      <xdr:colOff>62280</xdr:colOff>
      <xdr:row>25</xdr:row>
      <xdr:rowOff>76320</xdr:rowOff>
    </xdr:from>
    <xdr:to>
      <xdr:col>2</xdr:col>
      <xdr:colOff>1160280</xdr:colOff>
      <xdr:row>27</xdr:row>
      <xdr:rowOff>119160</xdr:rowOff>
    </xdr:to>
    <xdr:sp>
      <xdr:nvSpPr>
        <xdr:cNvPr id="3" name="Forma automática 3"/>
        <xdr:cNvSpPr/>
      </xdr:nvSpPr>
      <xdr:spPr>
        <a:xfrm>
          <a:off x="2044440" y="4787280"/>
          <a:ext cx="1098000" cy="628920"/>
        </a:xfrm>
        <a:custGeom>
          <a:avLst/>
          <a:gdLst/>
          <a:ahLst/>
          <a:rect l="0" t="0" r="r" b="b"/>
          <a:pathLst>
            <a:path w="3051" h="1749">
              <a:moveTo>
                <a:pt x="0" y="1165"/>
              </a:moveTo>
              <a:lnTo>
                <a:pt x="0" y="0"/>
              </a:lnTo>
              <a:lnTo>
                <a:pt x="3050" y="0"/>
              </a:lnTo>
              <a:lnTo>
                <a:pt x="3050" y="1165"/>
              </a:lnTo>
              <a:lnTo>
                <a:pt x="1906" y="1165"/>
              </a:lnTo>
              <a:lnTo>
                <a:pt x="1906" y="1456"/>
              </a:lnTo>
              <a:lnTo>
                <a:pt x="2288" y="1456"/>
              </a:lnTo>
              <a:lnTo>
                <a:pt x="1525" y="1748"/>
              </a:lnTo>
              <a:lnTo>
                <a:pt x="762" y="1456"/>
              </a:lnTo>
              <a:lnTo>
                <a:pt x="1144" y="1456"/>
              </a:lnTo>
              <a:lnTo>
                <a:pt x="1144" y="1165"/>
              </a:lnTo>
              <a:lnTo>
                <a:pt x="0" y="1165"/>
              </a:lnTo>
            </a:path>
          </a:pathLst>
        </a:custGeom>
        <a:gradFill rotWithShape="0">
          <a:gsLst>
            <a:gs pos="0">
              <a:srgbClr val="ffff99"/>
            </a:gs>
            <a:gs pos="100000">
              <a:srgbClr val="993300"/>
            </a:gs>
          </a:gsLst>
          <a:lin ang="8100000"/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000000"/>
              </a:solidFill>
              <a:latin typeface="Arial"/>
            </a:rPr>
            <a:t>Entre 1 y 4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3</xdr:col>
      <xdr:colOff>31680</xdr:colOff>
      <xdr:row>25</xdr:row>
      <xdr:rowOff>76320</xdr:rowOff>
    </xdr:from>
    <xdr:to>
      <xdr:col>3</xdr:col>
      <xdr:colOff>1080360</xdr:colOff>
      <xdr:row>27</xdr:row>
      <xdr:rowOff>119160</xdr:rowOff>
    </xdr:to>
    <xdr:sp>
      <xdr:nvSpPr>
        <xdr:cNvPr id="4" name="Forma automática 4"/>
        <xdr:cNvSpPr/>
      </xdr:nvSpPr>
      <xdr:spPr>
        <a:xfrm>
          <a:off x="3221640" y="4787280"/>
          <a:ext cx="1048680" cy="628920"/>
        </a:xfrm>
        <a:custGeom>
          <a:avLst/>
          <a:gdLst/>
          <a:ahLst/>
          <a:rect l="0" t="0" r="r" b="b"/>
          <a:pathLst>
            <a:path w="2915" h="1749">
              <a:moveTo>
                <a:pt x="0" y="1165"/>
              </a:moveTo>
              <a:lnTo>
                <a:pt x="0" y="0"/>
              </a:lnTo>
              <a:lnTo>
                <a:pt x="2914" y="0"/>
              </a:lnTo>
              <a:lnTo>
                <a:pt x="2914" y="1165"/>
              </a:lnTo>
              <a:lnTo>
                <a:pt x="1821" y="1165"/>
              </a:lnTo>
              <a:lnTo>
                <a:pt x="1821" y="1456"/>
              </a:lnTo>
              <a:lnTo>
                <a:pt x="2185" y="1456"/>
              </a:lnTo>
              <a:lnTo>
                <a:pt x="1457" y="1748"/>
              </a:lnTo>
              <a:lnTo>
                <a:pt x="728" y="1456"/>
              </a:lnTo>
              <a:lnTo>
                <a:pt x="1092" y="1456"/>
              </a:lnTo>
              <a:lnTo>
                <a:pt x="1092" y="1165"/>
              </a:lnTo>
              <a:lnTo>
                <a:pt x="0" y="1165"/>
              </a:lnTo>
            </a:path>
          </a:pathLst>
        </a:custGeom>
        <a:gradFill rotWithShape="0">
          <a:gsLst>
            <a:gs pos="0">
              <a:srgbClr val="ffff99"/>
            </a:gs>
            <a:gs pos="100000">
              <a:srgbClr val="993300"/>
            </a:gs>
          </a:gsLst>
          <a:lin ang="8100000"/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000000"/>
              </a:solidFill>
              <a:latin typeface="Arial"/>
            </a:rPr>
            <a:t>Sí o No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5</xdr:col>
      <xdr:colOff>63000</xdr:colOff>
      <xdr:row>23</xdr:row>
      <xdr:rowOff>135360</xdr:rowOff>
    </xdr:from>
    <xdr:to>
      <xdr:col>5</xdr:col>
      <xdr:colOff>1372680</xdr:colOff>
      <xdr:row>27</xdr:row>
      <xdr:rowOff>291240</xdr:rowOff>
    </xdr:to>
    <xdr:sp>
      <xdr:nvSpPr>
        <xdr:cNvPr id="5" name="Forma automática 5"/>
        <xdr:cNvSpPr/>
      </xdr:nvSpPr>
      <xdr:spPr>
        <a:xfrm>
          <a:off x="6181560" y="4474080"/>
          <a:ext cx="1309680" cy="1114200"/>
        </a:xfrm>
        <a:custGeom>
          <a:avLst/>
          <a:gdLst/>
          <a:ahLst/>
          <a:rect l="0" t="0" r="r" b="b"/>
          <a:pathLst>
            <a:path w="3640" h="3097">
              <a:moveTo>
                <a:pt x="0" y="2064"/>
              </a:moveTo>
              <a:lnTo>
                <a:pt x="0" y="0"/>
              </a:lnTo>
              <a:lnTo>
                <a:pt x="3639" y="0"/>
              </a:lnTo>
              <a:lnTo>
                <a:pt x="3639" y="2064"/>
              </a:lnTo>
              <a:lnTo>
                <a:pt x="2274" y="2064"/>
              </a:lnTo>
              <a:lnTo>
                <a:pt x="2274" y="2580"/>
              </a:lnTo>
              <a:lnTo>
                <a:pt x="2729" y="2580"/>
              </a:lnTo>
              <a:lnTo>
                <a:pt x="1819" y="3096"/>
              </a:lnTo>
              <a:lnTo>
                <a:pt x="909" y="2580"/>
              </a:lnTo>
              <a:lnTo>
                <a:pt x="1364" y="2580"/>
              </a:lnTo>
              <a:lnTo>
                <a:pt x="1364" y="2064"/>
              </a:lnTo>
              <a:lnTo>
                <a:pt x="0" y="2064"/>
              </a:lnTo>
            </a:path>
          </a:pathLst>
        </a:custGeom>
        <a:gradFill rotWithShape="0">
          <a:gsLst>
            <a:gs pos="0">
              <a:srgbClr val="ffff99"/>
            </a:gs>
            <a:gs pos="100000">
              <a:srgbClr val="993300"/>
            </a:gs>
          </a:gsLst>
          <a:lin ang="8100000"/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000000"/>
              </a:solidFill>
              <a:latin typeface="Arial"/>
            </a:rPr>
            <a:t>Se ecuentra en el Catálogo. Considerar la categoría del hotel y el tipo de habitación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6</xdr:col>
      <xdr:colOff>0</xdr:colOff>
      <xdr:row>25</xdr:row>
      <xdr:rowOff>19440</xdr:rowOff>
    </xdr:from>
    <xdr:to>
      <xdr:col>6</xdr:col>
      <xdr:colOff>1440</xdr:colOff>
      <xdr:row>27</xdr:row>
      <xdr:rowOff>128160</xdr:rowOff>
    </xdr:to>
    <xdr:sp>
      <xdr:nvSpPr>
        <xdr:cNvPr id="6" name="Forma automática 6"/>
        <xdr:cNvSpPr/>
      </xdr:nvSpPr>
      <xdr:spPr>
        <a:xfrm>
          <a:off x="7538040" y="4730400"/>
          <a:ext cx="1440" cy="694800"/>
        </a:xfrm>
        <a:custGeom>
          <a:avLst/>
          <a:gdLst/>
          <a:ahLst/>
          <a:rect l="0" t="0" r="r" b="b"/>
          <a:pathLst>
            <a:path w="6" h="1932">
              <a:moveTo>
                <a:pt x="0" y="1287"/>
              </a:moveTo>
              <a:lnTo>
                <a:pt x="0" y="0"/>
              </a:lnTo>
              <a:lnTo>
                <a:pt x="5" y="0"/>
              </a:lnTo>
              <a:lnTo>
                <a:pt x="5" y="1287"/>
              </a:lnTo>
              <a:lnTo>
                <a:pt x="3" y="1287"/>
              </a:lnTo>
              <a:lnTo>
                <a:pt x="3" y="1609"/>
              </a:lnTo>
              <a:lnTo>
                <a:pt x="3" y="1609"/>
              </a:lnTo>
              <a:lnTo>
                <a:pt x="2" y="1931"/>
              </a:lnTo>
              <a:lnTo>
                <a:pt x="1" y="1609"/>
              </a:lnTo>
              <a:lnTo>
                <a:pt x="1" y="1609"/>
              </a:lnTo>
              <a:lnTo>
                <a:pt x="1" y="1287"/>
              </a:lnTo>
              <a:lnTo>
                <a:pt x="0" y="1287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1= sí imprime</a:t>
          </a:r>
          <a:endParaRPr b="0" lang="es-PE" sz="800" spc="-1" strike="noStrike">
            <a:latin typeface="Times New Roman"/>
          </a:endParaRPr>
        </a:p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0= no imprime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6</xdr:col>
      <xdr:colOff>0</xdr:colOff>
      <xdr:row>25</xdr:row>
      <xdr:rowOff>47880</xdr:rowOff>
    </xdr:from>
    <xdr:to>
      <xdr:col>6</xdr:col>
      <xdr:colOff>1440</xdr:colOff>
      <xdr:row>27</xdr:row>
      <xdr:rowOff>119160</xdr:rowOff>
    </xdr:to>
    <xdr:sp>
      <xdr:nvSpPr>
        <xdr:cNvPr id="7" name="Forma automática 7"/>
        <xdr:cNvSpPr/>
      </xdr:nvSpPr>
      <xdr:spPr>
        <a:xfrm>
          <a:off x="7538040" y="4758840"/>
          <a:ext cx="1440" cy="657360"/>
        </a:xfrm>
        <a:custGeom>
          <a:avLst/>
          <a:gdLst/>
          <a:ahLst/>
          <a:rect l="0" t="0" r="r" b="b"/>
          <a:pathLst>
            <a:path w="6" h="1828">
              <a:moveTo>
                <a:pt x="0" y="1218"/>
              </a:moveTo>
              <a:lnTo>
                <a:pt x="0" y="0"/>
              </a:lnTo>
              <a:lnTo>
                <a:pt x="5" y="0"/>
              </a:lnTo>
              <a:lnTo>
                <a:pt x="5" y="1218"/>
              </a:lnTo>
              <a:lnTo>
                <a:pt x="3" y="1218"/>
              </a:lnTo>
              <a:lnTo>
                <a:pt x="3" y="1522"/>
              </a:lnTo>
              <a:lnTo>
                <a:pt x="3" y="1522"/>
              </a:lnTo>
              <a:lnTo>
                <a:pt x="2" y="1827"/>
              </a:lnTo>
              <a:lnTo>
                <a:pt x="1" y="1522"/>
              </a:lnTo>
              <a:lnTo>
                <a:pt x="1" y="1522"/>
              </a:lnTo>
              <a:lnTo>
                <a:pt x="1" y="1218"/>
              </a:lnTo>
              <a:lnTo>
                <a:pt x="0" y="1218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1= Inyección 2= Laser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6</xdr:col>
      <xdr:colOff>0</xdr:colOff>
      <xdr:row>25</xdr:row>
      <xdr:rowOff>47880</xdr:rowOff>
    </xdr:from>
    <xdr:to>
      <xdr:col>6</xdr:col>
      <xdr:colOff>1440</xdr:colOff>
      <xdr:row>27</xdr:row>
      <xdr:rowOff>109080</xdr:rowOff>
    </xdr:to>
    <xdr:sp>
      <xdr:nvSpPr>
        <xdr:cNvPr id="8" name="Forma automática 8"/>
        <xdr:cNvSpPr/>
      </xdr:nvSpPr>
      <xdr:spPr>
        <a:xfrm>
          <a:off x="7538040" y="4758840"/>
          <a:ext cx="1440" cy="647280"/>
        </a:xfrm>
        <a:custGeom>
          <a:avLst/>
          <a:gdLst/>
          <a:ahLst/>
          <a:rect l="0" t="0" r="r" b="b"/>
          <a:pathLst>
            <a:path w="6" h="1800">
              <a:moveTo>
                <a:pt x="0" y="1199"/>
              </a:moveTo>
              <a:lnTo>
                <a:pt x="0" y="0"/>
              </a:lnTo>
              <a:lnTo>
                <a:pt x="5" y="0"/>
              </a:lnTo>
              <a:lnTo>
                <a:pt x="5" y="1199"/>
              </a:lnTo>
              <a:lnTo>
                <a:pt x="3" y="1199"/>
              </a:lnTo>
              <a:lnTo>
                <a:pt x="3" y="1499"/>
              </a:lnTo>
              <a:lnTo>
                <a:pt x="3" y="1499"/>
              </a:lnTo>
              <a:lnTo>
                <a:pt x="2" y="1799"/>
              </a:lnTo>
              <a:lnTo>
                <a:pt x="1" y="1499"/>
              </a:lnTo>
              <a:lnTo>
                <a:pt x="1" y="1499"/>
              </a:lnTo>
              <a:lnTo>
                <a:pt x="1" y="1199"/>
              </a:lnTo>
              <a:lnTo>
                <a:pt x="0" y="1199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Entre 10 y 150</a:t>
          </a:r>
          <a:endParaRPr b="0" lang="es-PE" sz="800" spc="-1" strike="noStrike">
            <a:latin typeface="Times New Roman"/>
          </a:endParaRPr>
        </a:p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hojas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6</xdr:col>
      <xdr:colOff>0</xdr:colOff>
      <xdr:row>23</xdr:row>
      <xdr:rowOff>106920</xdr:rowOff>
    </xdr:from>
    <xdr:to>
      <xdr:col>6</xdr:col>
      <xdr:colOff>1440</xdr:colOff>
      <xdr:row>27</xdr:row>
      <xdr:rowOff>282240</xdr:rowOff>
    </xdr:to>
    <xdr:sp>
      <xdr:nvSpPr>
        <xdr:cNvPr id="9" name="Forma automática 9"/>
        <xdr:cNvSpPr/>
      </xdr:nvSpPr>
      <xdr:spPr>
        <a:xfrm>
          <a:off x="7538040" y="4445640"/>
          <a:ext cx="1440" cy="1133640"/>
        </a:xfrm>
        <a:custGeom>
          <a:avLst/>
          <a:gdLst/>
          <a:ahLst/>
          <a:rect l="0" t="0" r="r" b="b"/>
          <a:pathLst>
            <a:path w="6" h="3151">
              <a:moveTo>
                <a:pt x="0" y="2100"/>
              </a:moveTo>
              <a:lnTo>
                <a:pt x="0" y="0"/>
              </a:lnTo>
              <a:lnTo>
                <a:pt x="5" y="0"/>
              </a:lnTo>
              <a:lnTo>
                <a:pt x="5" y="2100"/>
              </a:lnTo>
              <a:lnTo>
                <a:pt x="3" y="2100"/>
              </a:lnTo>
              <a:lnTo>
                <a:pt x="3" y="2625"/>
              </a:lnTo>
              <a:lnTo>
                <a:pt x="3" y="2625"/>
              </a:lnTo>
              <a:lnTo>
                <a:pt x="2" y="3150"/>
              </a:lnTo>
              <a:lnTo>
                <a:pt x="1" y="2625"/>
              </a:lnTo>
              <a:lnTo>
                <a:pt x="1" y="2625"/>
              </a:lnTo>
              <a:lnTo>
                <a:pt x="1" y="2100"/>
              </a:lnTo>
              <a:lnTo>
                <a:pt x="0" y="2100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El precio por hoja está en Precios Impresión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6</xdr:col>
      <xdr:colOff>0</xdr:colOff>
      <xdr:row>23</xdr:row>
      <xdr:rowOff>144720</xdr:rowOff>
    </xdr:from>
    <xdr:to>
      <xdr:col>6</xdr:col>
      <xdr:colOff>1440</xdr:colOff>
      <xdr:row>27</xdr:row>
      <xdr:rowOff>263520</xdr:rowOff>
    </xdr:to>
    <xdr:sp>
      <xdr:nvSpPr>
        <xdr:cNvPr id="10" name="Forma automática 10"/>
        <xdr:cNvSpPr/>
      </xdr:nvSpPr>
      <xdr:spPr>
        <a:xfrm>
          <a:off x="7538040" y="4483440"/>
          <a:ext cx="1440" cy="1077120"/>
        </a:xfrm>
        <a:custGeom>
          <a:avLst/>
          <a:gdLst/>
          <a:ahLst/>
          <a:rect l="0" t="0" r="r" b="b"/>
          <a:pathLst>
            <a:path w="6" h="2994">
              <a:moveTo>
                <a:pt x="0" y="1995"/>
              </a:moveTo>
              <a:lnTo>
                <a:pt x="0" y="0"/>
              </a:lnTo>
              <a:lnTo>
                <a:pt x="5" y="0"/>
              </a:lnTo>
              <a:lnTo>
                <a:pt x="5" y="1995"/>
              </a:lnTo>
              <a:lnTo>
                <a:pt x="3" y="1995"/>
              </a:lnTo>
              <a:lnTo>
                <a:pt x="3" y="2494"/>
              </a:lnTo>
              <a:lnTo>
                <a:pt x="3" y="2494"/>
              </a:lnTo>
              <a:lnTo>
                <a:pt x="2" y="2993"/>
              </a:lnTo>
              <a:lnTo>
                <a:pt x="1" y="2494"/>
              </a:lnTo>
              <a:lnTo>
                <a:pt x="1" y="2494"/>
              </a:lnTo>
              <a:lnTo>
                <a:pt x="1" y="1995"/>
              </a:lnTo>
              <a:lnTo>
                <a:pt x="0" y="1995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El total por la renta y por la impresión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0</xdr:col>
      <xdr:colOff>181440</xdr:colOff>
      <xdr:row>0</xdr:row>
      <xdr:rowOff>86040</xdr:rowOff>
    </xdr:from>
    <xdr:to>
      <xdr:col>5</xdr:col>
      <xdr:colOff>504720</xdr:colOff>
      <xdr:row>5</xdr:row>
      <xdr:rowOff>69840</xdr:rowOff>
    </xdr:to>
    <xdr:sp>
      <xdr:nvSpPr>
        <xdr:cNvPr id="11" name="Text 11"/>
        <xdr:cNvSpPr/>
      </xdr:nvSpPr>
      <xdr:spPr>
        <a:xfrm>
          <a:off x="181440" y="86040"/>
          <a:ext cx="6441840" cy="91404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360">
          <a:solidFill>
            <a:srgbClr val="3c3c3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r>
            <a:rPr b="1" lang="es-PE" sz="1000" spc="-1" strike="noStrike">
              <a:latin typeface="Arial"/>
            </a:rPr>
            <a:t>MiniAgencia </a:t>
          </a:r>
          <a:r>
            <a:rPr b="1" lang="es-PE" sz="1000" spc="-1" strike="noStrike">
              <a:latin typeface="Arial"/>
            </a:rPr>
            <a:t>de Viajes</a:t>
          </a:r>
          <a:endParaRPr b="0" lang="es-PE" sz="1000" spc="-1" strike="noStrike">
            <a:latin typeface="Times New Roman"/>
          </a:endParaRPr>
        </a:p>
        <a:p>
          <a:r>
            <a:rPr b="1" lang="es-PE" sz="800" spc="-1" strike="noStrike">
              <a:solidFill>
                <a:srgbClr val="ff0000"/>
              </a:solidFill>
              <a:latin typeface="Arial"/>
            </a:rPr>
            <a:t>PLANTEAMIENT</a:t>
          </a:r>
          <a:r>
            <a:rPr b="1" lang="es-PE" sz="800" spc="-1" strike="noStrike">
              <a:solidFill>
                <a:srgbClr val="ff0000"/>
              </a:solidFill>
              <a:latin typeface="Arial"/>
            </a:rPr>
            <a:t>O DEL </a:t>
          </a:r>
          <a:r>
            <a:rPr b="1" lang="es-PE" sz="800" spc="-1" strike="noStrike">
              <a:solidFill>
                <a:srgbClr val="ff0000"/>
              </a:solidFill>
              <a:latin typeface="Arial"/>
            </a:rPr>
            <a:t>PROBLEMA: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</a:t>
          </a:r>
          <a:r>
            <a:rPr b="0" lang="es-PE" sz="800" spc="-1" strike="noStrike">
              <a:latin typeface="Arial"/>
            </a:rPr>
            <a:t>Somosl dueños </a:t>
          </a:r>
          <a:r>
            <a:rPr b="0" lang="es-PE" sz="800" spc="-1" strike="noStrike">
              <a:latin typeface="Arial"/>
            </a:rPr>
            <a:t>de una agencia </a:t>
          </a:r>
          <a:r>
            <a:rPr b="0" lang="es-PE" sz="800" spc="-1" strike="noStrike">
              <a:latin typeface="Arial"/>
            </a:rPr>
            <a:t>de viajes. Utiliza </a:t>
          </a:r>
          <a:r>
            <a:rPr b="0" lang="es-PE" sz="800" spc="-1" strike="noStrike">
              <a:latin typeface="Arial"/>
            </a:rPr>
            <a:t>Excel para llevar </a:t>
          </a:r>
          <a:r>
            <a:rPr b="0" lang="es-PE" sz="800" spc="-1" strike="noStrike">
              <a:latin typeface="Arial"/>
            </a:rPr>
            <a:t>el registro de las </a:t>
          </a:r>
          <a:r>
            <a:rPr b="0" lang="es-PE" sz="800" spc="-1" strike="noStrike">
              <a:latin typeface="Arial"/>
            </a:rPr>
            <a:t>reservas de </a:t>
          </a:r>
          <a:r>
            <a:rPr b="0" lang="es-PE" sz="800" spc="-1" strike="noStrike">
              <a:latin typeface="Arial"/>
            </a:rPr>
            <a:t>hoteles, </a:t>
          </a:r>
          <a:r>
            <a:rPr b="0" lang="es-PE" sz="800" spc="-1" strike="noStrike">
              <a:latin typeface="Arial"/>
            </a:rPr>
            <a:t>considerando los </a:t>
          </a:r>
          <a:r>
            <a:rPr b="0" lang="es-PE" sz="800" spc="-1" strike="noStrike">
              <a:latin typeface="Arial"/>
            </a:rPr>
            <a:t>precios de las </a:t>
          </a:r>
          <a:r>
            <a:rPr b="0" lang="es-PE" sz="800" spc="-1" strike="noStrike">
              <a:latin typeface="Arial"/>
            </a:rPr>
            <a:t>habitaciones que </a:t>
          </a:r>
          <a:r>
            <a:rPr b="0" lang="es-PE" sz="800" spc="-1" strike="noStrike">
              <a:latin typeface="Arial"/>
            </a:rPr>
            <a:t>están </a:t>
          </a:r>
          <a:r>
            <a:rPr b="0" lang="es-PE" sz="800" spc="-1" strike="noStrike">
              <a:latin typeface="Arial"/>
            </a:rPr>
            <a:t>almacenados en </a:t>
          </a:r>
          <a:r>
            <a:rPr b="0" lang="es-PE" sz="800" spc="-1" strike="noStrike">
              <a:latin typeface="Arial"/>
            </a:rPr>
            <a:t>un catálogo. 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Además de </a:t>
          </a:r>
          <a:r>
            <a:rPr b="0" lang="es-PE" sz="800" spc="-1" strike="noStrike">
              <a:latin typeface="Arial"/>
            </a:rPr>
            <a:t>controlar las </a:t>
          </a:r>
          <a:r>
            <a:rPr b="0" lang="es-PE" sz="800" spc="-1" strike="noStrike">
              <a:latin typeface="Arial"/>
            </a:rPr>
            <a:t>reservas, </a:t>
          </a:r>
          <a:r>
            <a:rPr b="0" lang="es-PE" sz="800" spc="-1" strike="noStrike">
              <a:latin typeface="Arial"/>
            </a:rPr>
            <a:t>queremos usar </a:t>
          </a:r>
          <a:r>
            <a:rPr b="0" lang="es-PE" sz="800" spc="-1" strike="noStrike">
              <a:latin typeface="Arial"/>
            </a:rPr>
            <a:t>Excel para </a:t>
          </a:r>
          <a:r>
            <a:rPr b="0" lang="es-PE" sz="800" spc="-1" strike="noStrike">
              <a:latin typeface="Arial"/>
            </a:rPr>
            <a:t>calcular el precio </a:t>
          </a:r>
          <a:r>
            <a:rPr b="0" lang="es-PE" sz="800" spc="-1" strike="noStrike">
              <a:latin typeface="Arial"/>
            </a:rPr>
            <a:t>total que el cliente </a:t>
          </a:r>
          <a:r>
            <a:rPr b="0" lang="es-PE" sz="800" spc="-1" strike="noStrike">
              <a:latin typeface="Arial"/>
            </a:rPr>
            <a:t>pagará y para </a:t>
          </a:r>
          <a:r>
            <a:rPr b="0" lang="es-PE" sz="800" spc="-1" strike="noStrike">
              <a:latin typeface="Arial"/>
            </a:rPr>
            <a:t>generar algunas </a:t>
          </a:r>
          <a:r>
            <a:rPr b="0" lang="es-PE" sz="800" spc="-1" strike="noStrike">
              <a:latin typeface="Arial"/>
            </a:rPr>
            <a:t>estadísticas </a:t>
          </a:r>
          <a:r>
            <a:rPr b="0" lang="es-PE" sz="800" spc="-1" strike="noStrike">
              <a:latin typeface="Arial"/>
            </a:rPr>
            <a:t>interesantes.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0</xdr:col>
      <xdr:colOff>271440</xdr:colOff>
      <xdr:row>20</xdr:row>
      <xdr:rowOff>105120</xdr:rowOff>
    </xdr:from>
    <xdr:to>
      <xdr:col>3</xdr:col>
      <xdr:colOff>624960</xdr:colOff>
      <xdr:row>24</xdr:row>
      <xdr:rowOff>167760</xdr:rowOff>
    </xdr:to>
    <xdr:sp>
      <xdr:nvSpPr>
        <xdr:cNvPr id="12" name="Forma automática 12"/>
        <xdr:cNvSpPr txBox="1"/>
      </xdr:nvSpPr>
      <xdr:spPr>
        <a:xfrm>
          <a:off x="271440" y="3826080"/>
          <a:ext cx="3543480" cy="866520"/>
        </a:xfrm>
        <a:prstGeom prst="rect">
          <a:avLst/>
        </a:prstGeom>
      </xdr:spPr>
      <xdr:txBody>
        <a:bodyPr wrap="none" lIns="20160" rIns="20160" tIns="20160" bIns="20160">
          <a:prstTxWarp prst="textCurveUp">
            <a:avLst>
              <a:gd name="adj" fmla="val 40356"/>
            </a:avLst>
          </a:prstTxWarp>
          <a:noAutofit/>
        </a:bodyPr>
        <a:p>
          <a:r>
            <a:rPr b="0" lang="es-PE" sz="1200" spc="1" strike="noStrike">
              <a:ln w="12600">
                <a:solidFill>
                  <a:srgbClr val="000000"/>
                </a:solidFill>
                <a:miter/>
              </a:ln>
              <a:blipFill rotWithShape="0">
                <a:blip r:embed="rId1"/>
                <a:srcRect/>
                <a:tile/>
              </a:blipFill>
              <a:effectLst>
                <a:outerShdw dist="40186" dir="1096358" blurRad="0">
                  <a:srgbClr val="808080"/>
                </a:outerShdw>
              </a:effectLst>
              <a:latin typeface="Arial Black"/>
              <a:ea typeface="Arial Black"/>
            </a:rPr>
            <a:t>MiniAgencia de Viajes</a:t>
          </a:r>
          <a:endParaRPr b="0" lang="es-PE" sz="1200" spc="1" strike="noStrike">
            <a:ln w="12600">
              <a:solidFill>
                <a:srgbClr val="000000"/>
              </a:solidFill>
              <a:miter/>
            </a:ln>
            <a:blipFill rotWithShape="0">
              <a:blip r:embed="rId2"/>
              <a:srcRect/>
              <a:tile/>
            </a:blipFill>
            <a:effectLst>
              <a:outerShdw dist="40186" dir="1096358" blurRad="0">
                <a:srgbClr val="808080"/>
              </a:outerShdw>
            </a:effectLst>
            <a:latin typeface="Arial Black"/>
            <a:ea typeface="Arial Black"/>
          </a:endParaRPr>
        </a:p>
      </xdr:txBody>
    </xdr:sp>
    <xdr:clientData/>
  </xdr:twoCellAnchor>
  <xdr:twoCellAnchor editAs="oneCell">
    <xdr:from>
      <xdr:col>6</xdr:col>
      <xdr:colOff>181440</xdr:colOff>
      <xdr:row>25</xdr:row>
      <xdr:rowOff>57240</xdr:rowOff>
    </xdr:from>
    <xdr:to>
      <xdr:col>6</xdr:col>
      <xdr:colOff>1229400</xdr:colOff>
      <xdr:row>27</xdr:row>
      <xdr:rowOff>100080</xdr:rowOff>
    </xdr:to>
    <xdr:sp>
      <xdr:nvSpPr>
        <xdr:cNvPr id="13" name="Forma automática 13"/>
        <xdr:cNvSpPr/>
      </xdr:nvSpPr>
      <xdr:spPr>
        <a:xfrm>
          <a:off x="7719480" y="4768200"/>
          <a:ext cx="1047960" cy="628920"/>
        </a:xfrm>
        <a:custGeom>
          <a:avLst/>
          <a:gdLst/>
          <a:ahLst/>
          <a:rect l="0" t="0" r="r" b="b"/>
          <a:pathLst>
            <a:path w="2912" h="1749">
              <a:moveTo>
                <a:pt x="0" y="1165"/>
              </a:moveTo>
              <a:lnTo>
                <a:pt x="0" y="0"/>
              </a:lnTo>
              <a:lnTo>
                <a:pt x="2911" y="0"/>
              </a:lnTo>
              <a:lnTo>
                <a:pt x="2911" y="1165"/>
              </a:lnTo>
              <a:lnTo>
                <a:pt x="1819" y="1165"/>
              </a:lnTo>
              <a:lnTo>
                <a:pt x="1819" y="1456"/>
              </a:lnTo>
              <a:lnTo>
                <a:pt x="2184" y="1456"/>
              </a:lnTo>
              <a:lnTo>
                <a:pt x="1455" y="1748"/>
              </a:lnTo>
              <a:lnTo>
                <a:pt x="727" y="1456"/>
              </a:lnTo>
              <a:lnTo>
                <a:pt x="1092" y="1456"/>
              </a:lnTo>
              <a:lnTo>
                <a:pt x="1092" y="1165"/>
              </a:lnTo>
              <a:lnTo>
                <a:pt x="0" y="1165"/>
              </a:lnTo>
            </a:path>
          </a:pathLst>
        </a:custGeom>
        <a:gradFill rotWithShape="0">
          <a:gsLst>
            <a:gs pos="0">
              <a:srgbClr val="ffff99"/>
            </a:gs>
            <a:gs pos="100000">
              <a:srgbClr val="993300"/>
            </a:gs>
          </a:gsLst>
          <a:lin ang="8100000"/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000000"/>
              </a:solidFill>
              <a:latin typeface="Arial"/>
            </a:rPr>
            <a:t>Entre 1 y 10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7</xdr:col>
      <xdr:colOff>101520</xdr:colOff>
      <xdr:row>24</xdr:row>
      <xdr:rowOff>28440</xdr:rowOff>
    </xdr:from>
    <xdr:to>
      <xdr:col>7</xdr:col>
      <xdr:colOff>1571760</xdr:colOff>
      <xdr:row>26</xdr:row>
      <xdr:rowOff>361800</xdr:rowOff>
    </xdr:to>
    <xdr:sp>
      <xdr:nvSpPr>
        <xdr:cNvPr id="14" name="Forma automática 14"/>
        <xdr:cNvSpPr/>
      </xdr:nvSpPr>
      <xdr:spPr>
        <a:xfrm>
          <a:off x="9058680" y="4553280"/>
          <a:ext cx="1470240" cy="705600"/>
        </a:xfrm>
        <a:custGeom>
          <a:avLst/>
          <a:gdLst/>
          <a:ahLst/>
          <a:rect l="0" t="0" r="r" b="b"/>
          <a:pathLst>
            <a:path w="4086" h="1962">
              <a:moveTo>
                <a:pt x="0" y="1474"/>
              </a:moveTo>
              <a:lnTo>
                <a:pt x="0" y="0"/>
              </a:lnTo>
              <a:lnTo>
                <a:pt x="4085" y="0"/>
              </a:lnTo>
              <a:lnTo>
                <a:pt x="4085" y="1474"/>
              </a:lnTo>
              <a:lnTo>
                <a:pt x="2553" y="1474"/>
              </a:lnTo>
              <a:lnTo>
                <a:pt x="2553" y="1634"/>
              </a:lnTo>
              <a:lnTo>
                <a:pt x="3063" y="1634"/>
              </a:lnTo>
              <a:lnTo>
                <a:pt x="2042" y="1961"/>
              </a:lnTo>
              <a:lnTo>
                <a:pt x="1021" y="1634"/>
              </a:lnTo>
              <a:lnTo>
                <a:pt x="1531" y="1634"/>
              </a:lnTo>
              <a:lnTo>
                <a:pt x="1531" y="1474"/>
              </a:lnTo>
              <a:lnTo>
                <a:pt x="0" y="1474"/>
              </a:lnTo>
            </a:path>
          </a:pathLst>
        </a:custGeom>
        <a:gradFill rotWithShape="0">
          <a:gsLst>
            <a:gs pos="0">
              <a:srgbClr val="ffff99"/>
            </a:gs>
            <a:gs pos="100000">
              <a:srgbClr val="993300"/>
            </a:gs>
          </a:gsLst>
          <a:lin ang="8100000"/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000000"/>
              </a:solidFill>
              <a:latin typeface="Arial"/>
            </a:rPr>
            <a:t>(Pago por desayunos + Precio por noche) * Número de noches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4</xdr:col>
      <xdr:colOff>72720</xdr:colOff>
      <xdr:row>21</xdr:row>
      <xdr:rowOff>57240</xdr:rowOff>
    </xdr:from>
    <xdr:to>
      <xdr:col>4</xdr:col>
      <xdr:colOff>1694880</xdr:colOff>
      <xdr:row>26</xdr:row>
      <xdr:rowOff>381600</xdr:rowOff>
    </xdr:to>
    <xdr:sp>
      <xdr:nvSpPr>
        <xdr:cNvPr id="15" name="Forma automática 15"/>
        <xdr:cNvSpPr/>
      </xdr:nvSpPr>
      <xdr:spPr>
        <a:xfrm>
          <a:off x="4429800" y="3964320"/>
          <a:ext cx="1622160" cy="1314360"/>
        </a:xfrm>
        <a:custGeom>
          <a:avLst/>
          <a:gdLst/>
          <a:ahLst/>
          <a:rect l="0" t="0" r="r" b="b"/>
          <a:pathLst>
            <a:path w="4508" h="3653">
              <a:moveTo>
                <a:pt x="0" y="2915"/>
              </a:moveTo>
              <a:lnTo>
                <a:pt x="0" y="0"/>
              </a:lnTo>
              <a:lnTo>
                <a:pt x="4507" y="0"/>
              </a:lnTo>
              <a:lnTo>
                <a:pt x="4507" y="2915"/>
              </a:lnTo>
              <a:lnTo>
                <a:pt x="2816" y="2915"/>
              </a:lnTo>
              <a:lnTo>
                <a:pt x="2816" y="3043"/>
              </a:lnTo>
              <a:lnTo>
                <a:pt x="3380" y="3043"/>
              </a:lnTo>
              <a:lnTo>
                <a:pt x="2253" y="3652"/>
              </a:lnTo>
              <a:lnTo>
                <a:pt x="1126" y="3043"/>
              </a:lnTo>
              <a:lnTo>
                <a:pt x="1690" y="3043"/>
              </a:lnTo>
              <a:lnTo>
                <a:pt x="1690" y="2915"/>
              </a:lnTo>
              <a:lnTo>
                <a:pt x="0" y="2915"/>
              </a:lnTo>
            </a:path>
          </a:pathLst>
        </a:custGeom>
        <a:gradFill rotWithShape="0">
          <a:gsLst>
            <a:gs pos="0">
              <a:srgbClr val="ffff99"/>
            </a:gs>
            <a:gs pos="100000">
              <a:srgbClr val="993300"/>
            </a:gs>
          </a:gsLst>
          <a:lin ang="8100000"/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000000"/>
              </a:solidFill>
              <a:latin typeface="Arial"/>
            </a:rPr>
            <a:t>El precio por un desayuno está en el Catálogo y depende de la  categoría del hotel. Multiplica dicho precio por el número de </a:t>
          </a:r>
          <a:r>
            <a:rPr b="1" lang="es-PE" sz="800" spc="-1" strike="noStrike">
              <a:solidFill>
                <a:srgbClr val="000000"/>
              </a:solidFill>
              <a:latin typeface="Arial"/>
            </a:rPr>
            <a:t>personas (éste es indicado por el tipo de habitación)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181440</xdr:colOff>
      <xdr:row>6</xdr:row>
      <xdr:rowOff>86760</xdr:rowOff>
    </xdr:from>
    <xdr:to>
      <xdr:col>5</xdr:col>
      <xdr:colOff>479160</xdr:colOff>
      <xdr:row>19</xdr:row>
      <xdr:rowOff>43200</xdr:rowOff>
    </xdr:to>
    <xdr:sp>
      <xdr:nvSpPr>
        <xdr:cNvPr id="16" name="Text 17"/>
        <xdr:cNvSpPr/>
      </xdr:nvSpPr>
      <xdr:spPr>
        <a:xfrm>
          <a:off x="181440" y="1202760"/>
          <a:ext cx="6416280" cy="237528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360">
          <a:solidFill>
            <a:srgbClr val="3c3c3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r>
            <a:rPr b="1" lang="es-PE" sz="1000" spc="-1" strike="noStrike">
              <a:latin typeface="Arial"/>
            </a:rPr>
            <a:t>MiniAgencia de </a:t>
          </a:r>
          <a:r>
            <a:rPr b="1" lang="es-PE" sz="1000" spc="-1" strike="noStrike">
              <a:latin typeface="Arial"/>
            </a:rPr>
            <a:t>Viajes</a:t>
          </a:r>
          <a:endParaRPr b="0" lang="es-PE" sz="1000" spc="-1" strike="noStrike">
            <a:latin typeface="Times New Roman"/>
          </a:endParaRPr>
        </a:p>
        <a:p>
          <a:r>
            <a:rPr b="1" lang="es-PE" sz="800" spc="-1" strike="noStrike">
              <a:solidFill>
                <a:srgbClr val="ff0000"/>
              </a:solidFill>
              <a:latin typeface="Arial"/>
            </a:rPr>
            <a:t>INSTRUCCIONES: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</a:t>
          </a:r>
          <a:r>
            <a:rPr b="0" lang="es-PE" sz="800" spc="-1" strike="noStrike">
              <a:latin typeface="Arial"/>
            </a:rPr>
            <a:t>Complete la tabla, </a:t>
          </a:r>
          <a:r>
            <a:rPr b="0" lang="es-PE" sz="800" spc="-1" strike="noStrike">
              <a:latin typeface="Arial"/>
            </a:rPr>
            <a:t>considerando lo </a:t>
          </a:r>
          <a:r>
            <a:rPr b="0" lang="es-PE" sz="800" spc="-1" strike="noStrike">
              <a:latin typeface="Arial"/>
            </a:rPr>
            <a:t>siguiente: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a) </a:t>
          </a:r>
          <a:r>
            <a:rPr b="1" lang="es-PE" sz="800" spc="-1" strike="noStrike">
              <a:latin typeface="Arial"/>
            </a:rPr>
            <a:t>Cliente:</a:t>
          </a:r>
          <a:r>
            <a:rPr b="0" lang="es-PE" sz="800" spc="-1" strike="noStrike">
              <a:latin typeface="Arial"/>
            </a:rPr>
            <a:t> </a:t>
          </a:r>
          <a:r>
            <a:rPr b="0" lang="es-PE" sz="800" spc="-1" strike="noStrike">
              <a:latin typeface="Arial"/>
            </a:rPr>
            <a:t>número secuencial </a:t>
          </a:r>
          <a:r>
            <a:rPr b="0" lang="es-PE" sz="800" spc="-1" strike="noStrike">
              <a:latin typeface="Arial"/>
            </a:rPr>
            <a:t>del 1 al 80.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b) </a:t>
          </a:r>
          <a:r>
            <a:rPr b="1" lang="es-PE" sz="800" spc="-1" strike="noStrike">
              <a:latin typeface="Arial"/>
            </a:rPr>
            <a:t>Categoría </a:t>
          </a:r>
          <a:r>
            <a:rPr b="1" lang="es-PE" sz="800" spc="-1" strike="noStrike">
              <a:latin typeface="Arial"/>
            </a:rPr>
            <a:t>Hotel:</a:t>
          </a:r>
          <a:r>
            <a:rPr b="0" lang="es-PE" sz="800" spc="-1" strike="noStrike">
              <a:latin typeface="Arial"/>
            </a:rPr>
            <a:t> Puede ser (1) </a:t>
          </a:r>
          <a:r>
            <a:rPr b="0" lang="es-PE" sz="800" spc="-1" strike="noStrike">
              <a:latin typeface="Arial"/>
            </a:rPr>
            <a:t>Una estrella, (2) Dos </a:t>
          </a:r>
          <a:r>
            <a:rPr b="0" lang="es-PE" sz="800" spc="-1" strike="noStrike">
              <a:latin typeface="Arial"/>
            </a:rPr>
            <a:t>estrellas, (3) Tres </a:t>
          </a:r>
          <a:r>
            <a:rPr b="0" lang="es-PE" sz="800" spc="-1" strike="noStrike">
              <a:latin typeface="Arial"/>
            </a:rPr>
            <a:t>estrellas, (4) Cuatro </a:t>
          </a:r>
          <a:r>
            <a:rPr b="0" lang="es-PE" sz="800" spc="-1" strike="noStrike">
              <a:latin typeface="Arial"/>
            </a:rPr>
            <a:t>estrellas, (5) Cinco </a:t>
          </a:r>
          <a:r>
            <a:rPr b="0" lang="es-PE" sz="800" spc="-1" strike="noStrike">
              <a:latin typeface="Arial"/>
            </a:rPr>
            <a:t>estrellas o (6) Gran </a:t>
          </a:r>
          <a:r>
            <a:rPr b="0" lang="es-PE" sz="800" spc="-1" strike="noStrike">
              <a:latin typeface="Arial"/>
            </a:rPr>
            <a:t>Turismo, </a:t>
          </a:r>
          <a:r>
            <a:rPr b="0" lang="es-PE" sz="800" spc="-1" strike="noStrike">
              <a:latin typeface="Arial"/>
            </a:rPr>
            <a:t>aleatoriamente.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c)</a:t>
          </a:r>
          <a:r>
            <a:rPr b="1" lang="es-PE" sz="800" spc="-1" strike="noStrike">
              <a:solidFill>
                <a:srgbClr val="ff0000"/>
              </a:solidFill>
              <a:latin typeface="Arial"/>
            </a:rPr>
            <a:t> </a:t>
          </a:r>
          <a:r>
            <a:rPr b="1" lang="es-PE" sz="800" spc="-1" strike="noStrike">
              <a:latin typeface="Arial"/>
            </a:rPr>
            <a:t>Tipo </a:t>
          </a:r>
          <a:r>
            <a:rPr b="1" lang="es-PE" sz="800" spc="-1" strike="noStrike">
              <a:latin typeface="Arial"/>
            </a:rPr>
            <a:t>Habitación:</a:t>
          </a:r>
          <a:r>
            <a:rPr b="0" lang="es-PE" sz="800" spc="-1" strike="noStrike">
              <a:latin typeface="Arial"/>
            </a:rPr>
            <a:t> Puede </a:t>
          </a:r>
          <a:r>
            <a:rPr b="0" lang="es-PE" sz="800" spc="-1" strike="noStrike">
              <a:latin typeface="Arial"/>
            </a:rPr>
            <a:t>ser (1) Sencilla, (2) </a:t>
          </a:r>
          <a:r>
            <a:rPr b="0" lang="es-PE" sz="800" spc="-1" strike="noStrike">
              <a:latin typeface="Arial"/>
            </a:rPr>
            <a:t>Doble, (3) Triple o (4) </a:t>
          </a:r>
          <a:r>
            <a:rPr b="0" lang="es-PE" sz="800" spc="-1" strike="noStrike">
              <a:latin typeface="Arial"/>
            </a:rPr>
            <a:t>Suite, </a:t>
          </a:r>
          <a:r>
            <a:rPr b="0" lang="es-PE" sz="800" spc="-1" strike="noStrike">
              <a:latin typeface="Arial"/>
            </a:rPr>
            <a:t>aleatoriamente.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d)</a:t>
          </a:r>
          <a:r>
            <a:rPr b="1" lang="es-PE" sz="800" spc="-1" strike="noStrike">
              <a:solidFill>
                <a:srgbClr val="ff0000"/>
              </a:solidFill>
              <a:latin typeface="Arial"/>
            </a:rPr>
            <a:t> </a:t>
          </a:r>
          <a:r>
            <a:rPr b="1" lang="es-PE" sz="800" spc="-1" strike="noStrike">
              <a:latin typeface="Arial"/>
            </a:rPr>
            <a:t>¿Desayuno </a:t>
          </a:r>
          <a:r>
            <a:rPr b="1" lang="es-PE" sz="800" spc="-1" strike="noStrike">
              <a:latin typeface="Arial"/>
            </a:rPr>
            <a:t>incluido?:</a:t>
          </a:r>
          <a:r>
            <a:rPr b="0" lang="es-PE" sz="800" spc="-1" strike="noStrike">
              <a:latin typeface="Arial"/>
            </a:rPr>
            <a:t> Puede </a:t>
          </a:r>
          <a:r>
            <a:rPr b="0" lang="es-PE" sz="800" spc="-1" strike="noStrike">
              <a:latin typeface="Arial"/>
            </a:rPr>
            <a:t>ser que el cliente "SÍ" </a:t>
          </a:r>
          <a:r>
            <a:rPr b="0" lang="es-PE" sz="800" spc="-1" strike="noStrike">
              <a:latin typeface="Arial"/>
            </a:rPr>
            <a:t>desee el desayuno </a:t>
          </a:r>
          <a:r>
            <a:rPr b="0" lang="es-PE" sz="800" spc="-1" strike="noStrike">
              <a:latin typeface="Arial"/>
            </a:rPr>
            <a:t>incluido o "NO" lo </a:t>
          </a:r>
          <a:r>
            <a:rPr b="0" lang="es-PE" sz="800" spc="-1" strike="noStrike">
              <a:latin typeface="Arial"/>
            </a:rPr>
            <a:t>desee, </a:t>
          </a:r>
          <a:r>
            <a:rPr b="0" lang="es-PE" sz="800" spc="-1" strike="noStrike">
              <a:latin typeface="Arial"/>
            </a:rPr>
            <a:t>aleatoriamente.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e)</a:t>
          </a:r>
          <a:r>
            <a:rPr b="1" lang="es-PE" sz="800" spc="-1" strike="noStrike">
              <a:solidFill>
                <a:srgbClr val="ff0000"/>
              </a:solidFill>
              <a:latin typeface="Arial"/>
            </a:rPr>
            <a:t> </a:t>
          </a:r>
          <a:r>
            <a:rPr b="1" lang="es-PE" sz="800" spc="-1" strike="noStrike">
              <a:latin typeface="Arial"/>
            </a:rPr>
            <a:t>Pago total por </a:t>
          </a:r>
          <a:r>
            <a:rPr b="1" lang="es-PE" sz="800" spc="-1" strike="noStrike">
              <a:latin typeface="Arial"/>
            </a:rPr>
            <a:t>desayunos:</a:t>
          </a:r>
          <a:r>
            <a:rPr b="0" lang="es-PE" sz="800" spc="-1" strike="noStrike">
              <a:latin typeface="Arial"/>
            </a:rPr>
            <a:t> lo que </a:t>
          </a:r>
          <a:r>
            <a:rPr b="0" lang="es-PE" sz="800" spc="-1" strike="noStrike">
              <a:latin typeface="Arial"/>
            </a:rPr>
            <a:t>el cliente tiene que </a:t>
          </a:r>
          <a:r>
            <a:rPr b="0" lang="es-PE" sz="800" spc="-1" strike="noStrike">
              <a:latin typeface="Arial"/>
            </a:rPr>
            <a:t>pagar por concepto </a:t>
          </a:r>
          <a:r>
            <a:rPr b="0" lang="es-PE" sz="800" spc="-1" strike="noStrike">
              <a:latin typeface="Arial"/>
            </a:rPr>
            <a:t>de desayunos es el </a:t>
          </a:r>
          <a:r>
            <a:rPr b="0" lang="es-PE" sz="800" spc="-1" strike="noStrike">
              <a:latin typeface="Arial"/>
            </a:rPr>
            <a:t>precio de cada </a:t>
          </a:r>
          <a:r>
            <a:rPr b="0" lang="es-PE" sz="800" spc="-1" strike="noStrike">
              <a:latin typeface="Arial"/>
            </a:rPr>
            <a:t>desayuno </a:t>
          </a:r>
          <a:r>
            <a:rPr b="0" lang="es-PE" sz="800" spc="-1" strike="noStrike">
              <a:latin typeface="Arial"/>
            </a:rPr>
            <a:t>multipicado por el </a:t>
          </a:r>
          <a:r>
            <a:rPr b="0" lang="es-PE" sz="800" spc="-1" strike="noStrike">
              <a:latin typeface="Arial"/>
            </a:rPr>
            <a:t>número de </a:t>
          </a:r>
          <a:r>
            <a:rPr b="0" lang="es-PE" sz="800" spc="-1" strike="noStrike">
              <a:latin typeface="Arial"/>
            </a:rPr>
            <a:t>personas, el cual </a:t>
          </a:r>
          <a:r>
            <a:rPr b="0" lang="es-PE" sz="800" spc="-1" strike="noStrike">
              <a:latin typeface="Arial"/>
            </a:rPr>
            <a:t>está dado por el tipo </a:t>
          </a:r>
          <a:r>
            <a:rPr b="0" lang="es-PE" sz="800" spc="-1" strike="noStrike">
              <a:latin typeface="Arial"/>
            </a:rPr>
            <a:t>de habitación; por </a:t>
          </a:r>
          <a:r>
            <a:rPr b="0" lang="es-PE" sz="800" spc="-1" strike="noStrike">
              <a:latin typeface="Arial"/>
            </a:rPr>
            <a:t>ejemplo, si la </a:t>
          </a:r>
          <a:r>
            <a:rPr b="0" lang="es-PE" sz="800" spc="-1" strike="noStrike">
              <a:latin typeface="Arial"/>
            </a:rPr>
            <a:t>habitación es doble, </a:t>
          </a:r>
          <a:r>
            <a:rPr b="0" lang="es-PE" sz="800" spc="-1" strike="noStrike">
              <a:latin typeface="Arial"/>
            </a:rPr>
            <a:t>entonces son 2 </a:t>
          </a:r>
          <a:r>
            <a:rPr b="0" lang="es-PE" sz="800" spc="-1" strike="noStrike">
              <a:latin typeface="Arial"/>
            </a:rPr>
            <a:t>personas. El precio </a:t>
          </a:r>
          <a:r>
            <a:rPr b="0" lang="es-PE" sz="800" spc="-1" strike="noStrike">
              <a:latin typeface="Arial"/>
            </a:rPr>
            <a:t>por desayuno está </a:t>
          </a:r>
          <a:r>
            <a:rPr b="0" lang="es-PE" sz="800" spc="-1" strike="noStrike">
              <a:latin typeface="Arial"/>
            </a:rPr>
            <a:t>en el </a:t>
          </a:r>
          <a:r>
            <a:rPr b="0" lang="es-PE" sz="800" spc="-1" strike="noStrike" u="sng">
              <a:uFillTx/>
              <a:latin typeface="Arial"/>
            </a:rPr>
            <a:t>Catálogo de </a:t>
          </a:r>
          <a:r>
            <a:rPr b="0" lang="es-PE" sz="800" spc="-1" strike="noStrike" u="sng">
              <a:uFillTx/>
              <a:latin typeface="Arial"/>
            </a:rPr>
            <a:t>Precios.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f) </a:t>
          </a:r>
          <a:r>
            <a:rPr b="1" lang="es-PE" sz="800" spc="-1" strike="noStrike">
              <a:latin typeface="Arial"/>
            </a:rPr>
            <a:t>Precio por </a:t>
          </a:r>
          <a:r>
            <a:rPr b="1" lang="es-PE" sz="800" spc="-1" strike="noStrike">
              <a:latin typeface="Arial"/>
            </a:rPr>
            <a:t>noche</a:t>
          </a:r>
          <a:r>
            <a:rPr b="0" lang="es-PE" sz="800" spc="-1" strike="noStrike">
              <a:latin typeface="Arial"/>
            </a:rPr>
            <a:t>: se obtiene </a:t>
          </a:r>
          <a:r>
            <a:rPr b="0" lang="es-PE" sz="800" spc="-1" strike="noStrike">
              <a:latin typeface="Arial"/>
            </a:rPr>
            <a:t>del Catálogo de </a:t>
          </a:r>
          <a:r>
            <a:rPr b="0" lang="es-PE" sz="800" spc="-1" strike="noStrike">
              <a:latin typeface="Arial"/>
            </a:rPr>
            <a:t>Precios, según la </a:t>
          </a:r>
          <a:r>
            <a:rPr b="0" lang="es-PE" sz="800" spc="-1" strike="noStrike">
              <a:latin typeface="Arial"/>
            </a:rPr>
            <a:t>categoría del hotel y </a:t>
          </a:r>
          <a:r>
            <a:rPr b="0" lang="es-PE" sz="800" spc="-1" strike="noStrike">
              <a:latin typeface="Arial"/>
            </a:rPr>
            <a:t>el tipo de habitación.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g) </a:t>
          </a:r>
          <a:r>
            <a:rPr b="1" lang="es-PE" sz="800" spc="-1" strike="noStrike">
              <a:latin typeface="Arial"/>
            </a:rPr>
            <a:t>Número de </a:t>
          </a:r>
          <a:r>
            <a:rPr b="1" lang="es-PE" sz="800" spc="-1" strike="noStrike">
              <a:latin typeface="Arial"/>
            </a:rPr>
            <a:t>noches</a:t>
          </a:r>
          <a:r>
            <a:rPr b="0" lang="es-PE" sz="800" spc="-1" strike="noStrike">
              <a:latin typeface="Arial"/>
            </a:rPr>
            <a:t>: Puede </a:t>
          </a:r>
          <a:r>
            <a:rPr b="0" lang="es-PE" sz="800" spc="-1" strike="noStrike">
              <a:latin typeface="Arial"/>
            </a:rPr>
            <a:t>estar entre 1 y 10, </a:t>
          </a:r>
          <a:r>
            <a:rPr b="0" lang="es-PE" sz="800" spc="-1" strike="noStrike">
              <a:latin typeface="Arial"/>
            </a:rPr>
            <a:t>aleatoriamente.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h)</a:t>
          </a:r>
          <a:r>
            <a:rPr b="1" lang="es-PE" sz="800" spc="-1" strike="noStrike">
              <a:solidFill>
                <a:srgbClr val="ff0000"/>
              </a:solidFill>
              <a:latin typeface="Arial"/>
            </a:rPr>
            <a:t> </a:t>
          </a:r>
          <a:r>
            <a:rPr b="1" lang="es-PE" sz="800" spc="-1" strike="noStrike">
              <a:latin typeface="Arial"/>
            </a:rPr>
            <a:t>Total a pagar:</a:t>
          </a:r>
          <a:r>
            <a:rPr b="0" lang="es-PE" sz="800" spc="-1" strike="noStrike">
              <a:latin typeface="Arial"/>
            </a:rPr>
            <a:t> </a:t>
          </a:r>
          <a:r>
            <a:rPr b="0" lang="es-PE" sz="800" spc="-1" strike="noStrike">
              <a:latin typeface="Arial"/>
            </a:rPr>
            <a:t>lo que el cliente tiene </a:t>
          </a:r>
          <a:r>
            <a:rPr b="0" lang="es-PE" sz="800" spc="-1" strike="noStrike">
              <a:latin typeface="Arial"/>
            </a:rPr>
            <a:t>que pagar en total </a:t>
          </a:r>
          <a:r>
            <a:rPr b="0" lang="es-PE" sz="800" spc="-1" strike="noStrike">
              <a:latin typeface="Arial"/>
            </a:rPr>
            <a:t>por las noches que </a:t>
          </a:r>
          <a:r>
            <a:rPr b="0" lang="es-PE" sz="800" spc="-1" strike="noStrike">
              <a:latin typeface="Arial"/>
            </a:rPr>
            <a:t>se hospedará en el </a:t>
          </a:r>
          <a:r>
            <a:rPr b="0" lang="es-PE" sz="800" spc="-1" strike="noStrike">
              <a:latin typeface="Arial"/>
            </a:rPr>
            <a:t>hotel.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3.</a:t>
          </a:r>
          <a:r>
            <a:rPr b="1" lang="es-PE" sz="800" spc="-1" strike="noStrike">
              <a:solidFill>
                <a:srgbClr val="ff0000"/>
              </a:solidFill>
              <a:latin typeface="Arial"/>
            </a:rPr>
            <a:t> </a:t>
          </a:r>
          <a:r>
            <a:rPr b="0" lang="es-PE" sz="800" spc="-1" strike="noStrike">
              <a:latin typeface="Arial"/>
            </a:rPr>
            <a:t>Resuelve las </a:t>
          </a:r>
          <a:r>
            <a:rPr b="0" lang="es-PE" sz="800" spc="-1" strike="noStrike">
              <a:latin typeface="Arial"/>
            </a:rPr>
            <a:t>preguntas que se </a:t>
          </a:r>
          <a:r>
            <a:rPr b="0" lang="es-PE" sz="800" spc="-1" strike="noStrike">
              <a:latin typeface="Arial"/>
            </a:rPr>
            <a:t>presentan en la </a:t>
          </a:r>
          <a:r>
            <a:rPr b="0" lang="es-PE" sz="800" spc="-1" strike="noStrike">
              <a:latin typeface="Arial"/>
            </a:rPr>
            <a:t>sección </a:t>
          </a:r>
          <a:r>
            <a:rPr b="0" lang="es-PE" sz="800" spc="-1" strike="noStrike" u="sng">
              <a:uFillTx/>
              <a:latin typeface="Arial"/>
            </a:rPr>
            <a:t>Estadísticas</a:t>
          </a:r>
          <a:r>
            <a:rPr b="0" lang="es-PE" sz="800" spc="-1" strike="noStrike">
              <a:latin typeface="Arial"/>
            </a:rPr>
            <a:t> </a:t>
          </a:r>
          <a:r>
            <a:rPr b="0" lang="es-PE" sz="800" spc="-1" strike="noStrike">
              <a:latin typeface="Arial"/>
            </a:rPr>
            <a:t>de la parte derecha </a:t>
          </a:r>
          <a:r>
            <a:rPr b="0" lang="es-PE" sz="800" spc="-1" strike="noStrike">
              <a:latin typeface="Arial"/>
            </a:rPr>
            <a:t>de esta hoja.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absolute">
    <xdr:from>
      <xdr:col>5</xdr:col>
      <xdr:colOff>740880</xdr:colOff>
      <xdr:row>6</xdr:row>
      <xdr:rowOff>135000</xdr:rowOff>
    </xdr:from>
    <xdr:to>
      <xdr:col>6</xdr:col>
      <xdr:colOff>1380240</xdr:colOff>
      <xdr:row>10</xdr:row>
      <xdr:rowOff>111960</xdr:rowOff>
    </xdr:to>
    <xdr:sp>
      <xdr:nvSpPr>
        <xdr:cNvPr id="17" name="Forma automática 18"/>
        <xdr:cNvSpPr/>
      </xdr:nvSpPr>
      <xdr:spPr>
        <a:xfrm>
          <a:off x="6859440" y="1251000"/>
          <a:ext cx="2058840" cy="721440"/>
        </a:xfrm>
        <a:custGeom>
          <a:avLst/>
          <a:gdLst/>
          <a:ahLst/>
          <a:rect l="0" t="0" r="r" b="b"/>
          <a:pathLst>
            <a:path w="5721" h="2006">
              <a:moveTo>
                <a:pt x="893" y="501"/>
              </a:moveTo>
              <a:lnTo>
                <a:pt x="4290" y="501"/>
              </a:lnTo>
              <a:lnTo>
                <a:pt x="4290" y="0"/>
              </a:lnTo>
              <a:lnTo>
                <a:pt x="5720" y="1002"/>
              </a:lnTo>
              <a:lnTo>
                <a:pt x="4290" y="2005"/>
              </a:lnTo>
              <a:lnTo>
                <a:pt x="4290" y="1503"/>
              </a:lnTo>
              <a:lnTo>
                <a:pt x="893" y="1503"/>
              </a:lnTo>
              <a:lnTo>
                <a:pt x="893" y="501"/>
              </a:lnTo>
              <a:moveTo>
                <a:pt x="0" y="501"/>
              </a:moveTo>
              <a:lnTo>
                <a:pt x="178" y="501"/>
              </a:lnTo>
              <a:lnTo>
                <a:pt x="178" y="1503"/>
              </a:lnTo>
              <a:lnTo>
                <a:pt x="0" y="1503"/>
              </a:lnTo>
              <a:lnTo>
                <a:pt x="0" y="501"/>
              </a:lnTo>
              <a:moveTo>
                <a:pt x="357" y="501"/>
              </a:moveTo>
              <a:lnTo>
                <a:pt x="715" y="501"/>
              </a:lnTo>
              <a:lnTo>
                <a:pt x="715" y="1503"/>
              </a:lnTo>
              <a:lnTo>
                <a:pt x="357" y="1503"/>
              </a:lnTo>
              <a:lnTo>
                <a:pt x="357" y="501"/>
              </a:lnTo>
            </a:path>
          </a:pathLst>
        </a:custGeom>
        <a:gradFill rotWithShape="0">
          <a:gsLst>
            <a:gs pos="0">
              <a:srgbClr val="755e46"/>
            </a:gs>
            <a:gs pos="50000">
              <a:srgbClr val="ffcc99"/>
            </a:gs>
            <a:gs pos="100000">
              <a:srgbClr val="755e46"/>
            </a:gs>
          </a:gsLst>
          <a:lin ang="5400000"/>
        </a:gradFill>
        <a:ln w="9360">
          <a:solidFill>
            <a:srgbClr val="3c3c3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r>
            <a:rPr b="1" lang="es-PE" sz="1000" spc="-1" strike="noStrike">
              <a:latin typeface="Arial"/>
            </a:rPr>
            <a:t>Catálogo </a:t>
          </a:r>
          <a:r>
            <a:rPr b="1" lang="es-PE" sz="1000" spc="-1" strike="noStrike">
              <a:latin typeface="Arial"/>
            </a:rPr>
            <a:t>de </a:t>
          </a:r>
          <a:r>
            <a:rPr b="1" lang="es-PE" sz="1000" spc="-1" strike="noStrike">
              <a:latin typeface="Arial"/>
            </a:rPr>
            <a:t>Precios</a:t>
          </a:r>
          <a:endParaRPr b="0" lang="es-PE" sz="1000" spc="-1" strike="noStrike">
            <a:latin typeface="Times New Roman"/>
          </a:endParaRPr>
        </a:p>
        <a:p>
          <a:r>
            <a:rPr b="1" lang="es-PE" sz="1000" spc="-1" strike="noStrike">
              <a:latin typeface="Arial"/>
            </a:rPr>
            <a:t>Estadístic</a:t>
          </a:r>
          <a:r>
            <a:rPr b="1" lang="es-PE" sz="1000" spc="-1" strike="noStrike">
              <a:latin typeface="Arial"/>
            </a:rPr>
            <a:t>as</a:t>
          </a:r>
          <a:endParaRPr b="0" lang="es-PE" sz="10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60840</xdr:colOff>
      <xdr:row>30</xdr:row>
      <xdr:rowOff>84960</xdr:rowOff>
    </xdr:from>
    <xdr:to>
      <xdr:col>0</xdr:col>
      <xdr:colOff>947160</xdr:colOff>
      <xdr:row>31</xdr:row>
      <xdr:rowOff>95760</xdr:rowOff>
    </xdr:to>
    <xdr:sp>
      <xdr:nvSpPr>
        <xdr:cNvPr id="18" name="Forma automática 1"/>
        <xdr:cNvSpPr/>
      </xdr:nvSpPr>
      <xdr:spPr>
        <a:xfrm>
          <a:off x="60840" y="5841720"/>
          <a:ext cx="886320" cy="582120"/>
        </a:xfrm>
        <a:custGeom>
          <a:avLst/>
          <a:gdLst/>
          <a:ahLst/>
          <a:rect l="0" t="0" r="r" b="b"/>
          <a:pathLst>
            <a:path w="2464" h="1619">
              <a:moveTo>
                <a:pt x="0" y="1078"/>
              </a:moveTo>
              <a:lnTo>
                <a:pt x="0" y="0"/>
              </a:lnTo>
              <a:lnTo>
                <a:pt x="2463" y="0"/>
              </a:lnTo>
              <a:lnTo>
                <a:pt x="2463" y="1078"/>
              </a:lnTo>
              <a:lnTo>
                <a:pt x="1539" y="1078"/>
              </a:lnTo>
              <a:lnTo>
                <a:pt x="1539" y="1348"/>
              </a:lnTo>
              <a:lnTo>
                <a:pt x="1847" y="1348"/>
              </a:lnTo>
              <a:lnTo>
                <a:pt x="1231" y="1618"/>
              </a:lnTo>
              <a:lnTo>
                <a:pt x="615" y="1348"/>
              </a:lnTo>
              <a:lnTo>
                <a:pt x="923" y="1348"/>
              </a:lnTo>
              <a:lnTo>
                <a:pt x="923" y="1078"/>
              </a:lnTo>
              <a:lnTo>
                <a:pt x="0" y="1078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900" spc="-1" strike="noStrike">
              <a:solidFill>
                <a:srgbClr val="ffffff"/>
              </a:solidFill>
              <a:latin typeface="Arial"/>
            </a:rPr>
            <a:t>50 reservas</a:t>
          </a:r>
          <a:endParaRPr b="0" lang="es-PE" sz="900" spc="-1" strike="noStrike">
            <a:latin typeface="Times New Roman"/>
          </a:endParaRPr>
        </a:p>
      </xdr:txBody>
    </xdr:sp>
    <xdr:clientData/>
  </xdr:twoCellAnchor>
  <xdr:twoCellAnchor editAs="oneCell">
    <xdr:from>
      <xdr:col>1</xdr:col>
      <xdr:colOff>122760</xdr:colOff>
      <xdr:row>29</xdr:row>
      <xdr:rowOff>76320</xdr:rowOff>
    </xdr:from>
    <xdr:to>
      <xdr:col>1</xdr:col>
      <xdr:colOff>787320</xdr:colOff>
      <xdr:row>31</xdr:row>
      <xdr:rowOff>124560</xdr:rowOff>
    </xdr:to>
    <xdr:sp>
      <xdr:nvSpPr>
        <xdr:cNvPr id="19" name="Forma automática 2"/>
        <xdr:cNvSpPr/>
      </xdr:nvSpPr>
      <xdr:spPr>
        <a:xfrm>
          <a:off x="1158840" y="5680800"/>
          <a:ext cx="664560" cy="771840"/>
        </a:xfrm>
        <a:custGeom>
          <a:avLst/>
          <a:gdLst/>
          <a:ahLst/>
          <a:rect l="0" t="0" r="r" b="b"/>
          <a:pathLst>
            <a:path w="1848" h="2146">
              <a:moveTo>
                <a:pt x="0" y="1430"/>
              </a:moveTo>
              <a:lnTo>
                <a:pt x="0" y="0"/>
              </a:lnTo>
              <a:lnTo>
                <a:pt x="1847" y="0"/>
              </a:lnTo>
              <a:lnTo>
                <a:pt x="1847" y="1430"/>
              </a:lnTo>
              <a:lnTo>
                <a:pt x="1154" y="1430"/>
              </a:lnTo>
              <a:lnTo>
                <a:pt x="1154" y="1787"/>
              </a:lnTo>
              <a:lnTo>
                <a:pt x="1385" y="1787"/>
              </a:lnTo>
              <a:lnTo>
                <a:pt x="923" y="2145"/>
              </a:lnTo>
              <a:lnTo>
                <a:pt x="461" y="1787"/>
              </a:lnTo>
              <a:lnTo>
                <a:pt x="692" y="1787"/>
              </a:lnTo>
              <a:lnTo>
                <a:pt x="692" y="1430"/>
              </a:lnTo>
              <a:lnTo>
                <a:pt x="0" y="1430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900" spc="-1" strike="noStrike">
              <a:solidFill>
                <a:srgbClr val="ffffff"/>
              </a:solidFill>
              <a:latin typeface="Arial"/>
            </a:rPr>
            <a:t>Entre 1325 y 1336</a:t>
          </a:r>
          <a:endParaRPr b="0" lang="es-PE" sz="900" spc="-1" strike="noStrike">
            <a:latin typeface="Times New Roman"/>
          </a:endParaRPr>
        </a:p>
      </xdr:txBody>
    </xdr:sp>
    <xdr:clientData/>
  </xdr:twoCellAnchor>
  <xdr:twoCellAnchor editAs="oneCell">
    <xdr:from>
      <xdr:col>3</xdr:col>
      <xdr:colOff>62280</xdr:colOff>
      <xdr:row>25</xdr:row>
      <xdr:rowOff>124200</xdr:rowOff>
    </xdr:from>
    <xdr:to>
      <xdr:col>3</xdr:col>
      <xdr:colOff>1089720</xdr:colOff>
      <xdr:row>31</xdr:row>
      <xdr:rowOff>97920</xdr:rowOff>
    </xdr:to>
    <xdr:sp>
      <xdr:nvSpPr>
        <xdr:cNvPr id="20" name="Forma automática 3"/>
        <xdr:cNvSpPr/>
      </xdr:nvSpPr>
      <xdr:spPr>
        <a:xfrm>
          <a:off x="2889000" y="4835160"/>
          <a:ext cx="1027440" cy="1590840"/>
        </a:xfrm>
        <a:custGeom>
          <a:avLst/>
          <a:gdLst/>
          <a:ahLst/>
          <a:rect l="0" t="0" r="r" b="b"/>
          <a:pathLst>
            <a:path w="2856" h="4421">
              <a:moveTo>
                <a:pt x="0" y="3433"/>
              </a:moveTo>
              <a:lnTo>
                <a:pt x="0" y="0"/>
              </a:lnTo>
              <a:lnTo>
                <a:pt x="2855" y="0"/>
              </a:lnTo>
              <a:lnTo>
                <a:pt x="2855" y="3433"/>
              </a:lnTo>
              <a:lnTo>
                <a:pt x="1784" y="3433"/>
              </a:lnTo>
              <a:lnTo>
                <a:pt x="1784" y="3683"/>
              </a:lnTo>
              <a:lnTo>
                <a:pt x="2141" y="3683"/>
              </a:lnTo>
              <a:lnTo>
                <a:pt x="1427" y="4420"/>
              </a:lnTo>
              <a:lnTo>
                <a:pt x="713" y="3683"/>
              </a:lnTo>
              <a:lnTo>
                <a:pt x="1070" y="3683"/>
              </a:lnTo>
              <a:lnTo>
                <a:pt x="1070" y="3433"/>
              </a:lnTo>
              <a:lnTo>
                <a:pt x="0" y="3433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Aleatorio entre "Lu"</a:t>
          </a:r>
          <a:endParaRPr b="0" lang="es-PE" sz="800" spc="-1" strike="noStrike">
            <a:latin typeface="Times New Roman"/>
          </a:endParaRPr>
        </a:p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"Ma"</a:t>
          </a:r>
          <a:endParaRPr b="0" lang="es-PE" sz="800" spc="-1" strike="noStrike">
            <a:latin typeface="Times New Roman"/>
          </a:endParaRPr>
        </a:p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"Mi"</a:t>
          </a:r>
          <a:endParaRPr b="0" lang="es-PE" sz="800" spc="-1" strike="noStrike">
            <a:latin typeface="Times New Roman"/>
          </a:endParaRPr>
        </a:p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"Ju"</a:t>
          </a:r>
          <a:endParaRPr b="0" lang="es-PE" sz="800" spc="-1" strike="noStrike">
            <a:latin typeface="Times New Roman"/>
          </a:endParaRPr>
        </a:p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"Vi"</a:t>
          </a:r>
          <a:endParaRPr b="0" lang="es-PE" sz="800" spc="-1" strike="noStrike">
            <a:latin typeface="Times New Roman"/>
          </a:endParaRPr>
        </a:p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"Sa"</a:t>
          </a:r>
          <a:endParaRPr b="0" lang="es-PE" sz="800" spc="-1" strike="noStrike">
            <a:latin typeface="Times New Roman"/>
          </a:endParaRPr>
        </a:p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 </a:t>
          </a:r>
          <a:r>
            <a:rPr b="1" lang="es-PE" sz="800" spc="-1" strike="noStrike">
              <a:solidFill>
                <a:srgbClr val="ffffff"/>
              </a:solidFill>
              <a:latin typeface="Arial"/>
            </a:rPr>
            <a:t>"Do"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7</xdr:col>
      <xdr:colOff>10080</xdr:colOff>
      <xdr:row>26</xdr:row>
      <xdr:rowOff>49680</xdr:rowOff>
    </xdr:from>
    <xdr:to>
      <xdr:col>7</xdr:col>
      <xdr:colOff>967320</xdr:colOff>
      <xdr:row>31</xdr:row>
      <xdr:rowOff>50040</xdr:rowOff>
    </xdr:to>
    <xdr:sp>
      <xdr:nvSpPr>
        <xdr:cNvPr id="21" name="Forma automática 4"/>
        <xdr:cNvSpPr/>
      </xdr:nvSpPr>
      <xdr:spPr>
        <a:xfrm>
          <a:off x="7697880" y="5006160"/>
          <a:ext cx="957240" cy="1371960"/>
        </a:xfrm>
        <a:custGeom>
          <a:avLst/>
          <a:gdLst/>
          <a:ahLst/>
          <a:rect l="0" t="0" r="r" b="b"/>
          <a:pathLst>
            <a:path w="2661" h="3813">
              <a:moveTo>
                <a:pt x="0" y="3243"/>
              </a:moveTo>
              <a:lnTo>
                <a:pt x="0" y="0"/>
              </a:lnTo>
              <a:lnTo>
                <a:pt x="2660" y="0"/>
              </a:lnTo>
              <a:lnTo>
                <a:pt x="2660" y="3243"/>
              </a:lnTo>
              <a:lnTo>
                <a:pt x="1652" y="3243"/>
              </a:lnTo>
              <a:lnTo>
                <a:pt x="1652" y="3432"/>
              </a:lnTo>
              <a:lnTo>
                <a:pt x="1995" y="3432"/>
              </a:lnTo>
              <a:lnTo>
                <a:pt x="1330" y="3812"/>
              </a:lnTo>
              <a:lnTo>
                <a:pt x="665" y="3432"/>
              </a:lnTo>
              <a:lnTo>
                <a:pt x="1007" y="3432"/>
              </a:lnTo>
              <a:lnTo>
                <a:pt x="1007" y="3243"/>
              </a:lnTo>
              <a:lnTo>
                <a:pt x="0" y="3243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Precio por persona * número de personas.</a:t>
          </a:r>
          <a:endParaRPr b="0" lang="es-PE" sz="800" spc="-1" strike="noStrike">
            <a:latin typeface="Times New Roman"/>
          </a:endParaRPr>
        </a:p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Considere 5% más si el concierto es el sábado.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7</xdr:col>
      <xdr:colOff>0</xdr:colOff>
      <xdr:row>29</xdr:row>
      <xdr:rowOff>19440</xdr:rowOff>
    </xdr:from>
    <xdr:to>
      <xdr:col>7</xdr:col>
      <xdr:colOff>1080</xdr:colOff>
      <xdr:row>31</xdr:row>
      <xdr:rowOff>162360</xdr:rowOff>
    </xdr:to>
    <xdr:sp>
      <xdr:nvSpPr>
        <xdr:cNvPr id="22" name="Forma automática 5"/>
        <xdr:cNvSpPr/>
      </xdr:nvSpPr>
      <xdr:spPr>
        <a:xfrm>
          <a:off x="7687800" y="5623920"/>
          <a:ext cx="1080" cy="866520"/>
        </a:xfrm>
        <a:custGeom>
          <a:avLst/>
          <a:gdLst/>
          <a:ahLst/>
          <a:rect l="0" t="0" r="r" b="b"/>
          <a:pathLst>
            <a:path w="5" h="2409">
              <a:moveTo>
                <a:pt x="0" y="1605"/>
              </a:moveTo>
              <a:lnTo>
                <a:pt x="0" y="0"/>
              </a:lnTo>
              <a:lnTo>
                <a:pt x="4" y="0"/>
              </a:lnTo>
              <a:lnTo>
                <a:pt x="4" y="1605"/>
              </a:lnTo>
              <a:lnTo>
                <a:pt x="2" y="1605"/>
              </a:lnTo>
              <a:lnTo>
                <a:pt x="2" y="2006"/>
              </a:lnTo>
              <a:lnTo>
                <a:pt x="3" y="2006"/>
              </a:lnTo>
              <a:lnTo>
                <a:pt x="2" y="2408"/>
              </a:lnTo>
              <a:lnTo>
                <a:pt x="1" y="2006"/>
              </a:lnTo>
              <a:lnTo>
                <a:pt x="1" y="2006"/>
              </a:lnTo>
              <a:lnTo>
                <a:pt x="1" y="1605"/>
              </a:lnTo>
              <a:lnTo>
                <a:pt x="0" y="1605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1= sí tiene descuento</a:t>
          </a:r>
          <a:endParaRPr b="0" lang="es-PE" sz="800" spc="-1" strike="noStrike">
            <a:latin typeface="Times New Roman"/>
          </a:endParaRPr>
        </a:p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0= no tiene descuento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7</xdr:col>
      <xdr:colOff>0</xdr:colOff>
      <xdr:row>29</xdr:row>
      <xdr:rowOff>19440</xdr:rowOff>
    </xdr:from>
    <xdr:to>
      <xdr:col>7</xdr:col>
      <xdr:colOff>1080</xdr:colOff>
      <xdr:row>31</xdr:row>
      <xdr:rowOff>153000</xdr:rowOff>
    </xdr:to>
    <xdr:sp>
      <xdr:nvSpPr>
        <xdr:cNvPr id="23" name="Forma automática 6"/>
        <xdr:cNvSpPr/>
      </xdr:nvSpPr>
      <xdr:spPr>
        <a:xfrm>
          <a:off x="7687800" y="5623920"/>
          <a:ext cx="1080" cy="857160"/>
        </a:xfrm>
        <a:custGeom>
          <a:avLst/>
          <a:gdLst/>
          <a:ahLst/>
          <a:rect l="0" t="0" r="r" b="b"/>
          <a:pathLst>
            <a:path w="5" h="2383">
              <a:moveTo>
                <a:pt x="0" y="1588"/>
              </a:moveTo>
              <a:lnTo>
                <a:pt x="0" y="0"/>
              </a:lnTo>
              <a:lnTo>
                <a:pt x="4" y="0"/>
              </a:lnTo>
              <a:lnTo>
                <a:pt x="4" y="1588"/>
              </a:lnTo>
              <a:lnTo>
                <a:pt x="2" y="1588"/>
              </a:lnTo>
              <a:lnTo>
                <a:pt x="2" y="1985"/>
              </a:lnTo>
              <a:lnTo>
                <a:pt x="3" y="1985"/>
              </a:lnTo>
              <a:lnTo>
                <a:pt x="2" y="2382"/>
              </a:lnTo>
              <a:lnTo>
                <a:pt x="1" y="1985"/>
              </a:lnTo>
              <a:lnTo>
                <a:pt x="1" y="1985"/>
              </a:lnTo>
              <a:lnTo>
                <a:pt x="1" y="1588"/>
              </a:lnTo>
              <a:lnTo>
                <a:pt x="0" y="1588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Subtotal menos descuento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7</xdr:col>
      <xdr:colOff>0</xdr:colOff>
      <xdr:row>29</xdr:row>
      <xdr:rowOff>47880</xdr:rowOff>
    </xdr:from>
    <xdr:to>
      <xdr:col>7</xdr:col>
      <xdr:colOff>1080</xdr:colOff>
      <xdr:row>31</xdr:row>
      <xdr:rowOff>143640</xdr:rowOff>
    </xdr:to>
    <xdr:sp>
      <xdr:nvSpPr>
        <xdr:cNvPr id="24" name="Forma automática 7"/>
        <xdr:cNvSpPr/>
      </xdr:nvSpPr>
      <xdr:spPr>
        <a:xfrm>
          <a:off x="7687800" y="5652360"/>
          <a:ext cx="1080" cy="819360"/>
        </a:xfrm>
        <a:custGeom>
          <a:avLst/>
          <a:gdLst/>
          <a:ahLst/>
          <a:rect l="0" t="0" r="r" b="b"/>
          <a:pathLst>
            <a:path w="5" h="2278">
              <a:moveTo>
                <a:pt x="0" y="1518"/>
              </a:moveTo>
              <a:lnTo>
                <a:pt x="0" y="0"/>
              </a:lnTo>
              <a:lnTo>
                <a:pt x="4" y="0"/>
              </a:lnTo>
              <a:lnTo>
                <a:pt x="4" y="1518"/>
              </a:lnTo>
              <a:lnTo>
                <a:pt x="2" y="1518"/>
              </a:lnTo>
              <a:lnTo>
                <a:pt x="2" y="1897"/>
              </a:lnTo>
              <a:lnTo>
                <a:pt x="3" y="1897"/>
              </a:lnTo>
              <a:lnTo>
                <a:pt x="2" y="2277"/>
              </a:lnTo>
              <a:lnTo>
                <a:pt x="1" y="1897"/>
              </a:lnTo>
              <a:lnTo>
                <a:pt x="1" y="1897"/>
              </a:lnTo>
              <a:lnTo>
                <a:pt x="1" y="1518"/>
              </a:lnTo>
              <a:lnTo>
                <a:pt x="0" y="1518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Inyección o</a:t>
          </a:r>
          <a:endParaRPr b="0" lang="es-PE" sz="800" spc="-1" strike="noStrike">
            <a:latin typeface="Times New Roman"/>
          </a:endParaRPr>
        </a:p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Lasser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7</xdr:col>
      <xdr:colOff>0</xdr:colOff>
      <xdr:row>29</xdr:row>
      <xdr:rowOff>47880</xdr:rowOff>
    </xdr:from>
    <xdr:to>
      <xdr:col>7</xdr:col>
      <xdr:colOff>1080</xdr:colOff>
      <xdr:row>31</xdr:row>
      <xdr:rowOff>133920</xdr:rowOff>
    </xdr:to>
    <xdr:sp>
      <xdr:nvSpPr>
        <xdr:cNvPr id="25" name="Forma automática 8"/>
        <xdr:cNvSpPr/>
      </xdr:nvSpPr>
      <xdr:spPr>
        <a:xfrm>
          <a:off x="7687800" y="5652360"/>
          <a:ext cx="1080" cy="809640"/>
        </a:xfrm>
        <a:custGeom>
          <a:avLst/>
          <a:gdLst/>
          <a:ahLst/>
          <a:rect l="0" t="0" r="r" b="b"/>
          <a:pathLst>
            <a:path w="5" h="2251">
              <a:moveTo>
                <a:pt x="0" y="1500"/>
              </a:moveTo>
              <a:lnTo>
                <a:pt x="0" y="0"/>
              </a:lnTo>
              <a:lnTo>
                <a:pt x="4" y="0"/>
              </a:lnTo>
              <a:lnTo>
                <a:pt x="4" y="1500"/>
              </a:lnTo>
              <a:lnTo>
                <a:pt x="2" y="1500"/>
              </a:lnTo>
              <a:lnTo>
                <a:pt x="2" y="1875"/>
              </a:lnTo>
              <a:lnTo>
                <a:pt x="3" y="1875"/>
              </a:lnTo>
              <a:lnTo>
                <a:pt x="2" y="2250"/>
              </a:lnTo>
              <a:lnTo>
                <a:pt x="1" y="1875"/>
              </a:lnTo>
              <a:lnTo>
                <a:pt x="1" y="1875"/>
              </a:lnTo>
              <a:lnTo>
                <a:pt x="1" y="1500"/>
              </a:lnTo>
              <a:lnTo>
                <a:pt x="0" y="1500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Entre 5 y 150</a:t>
          </a:r>
          <a:endParaRPr b="0" lang="es-PE" sz="800" spc="-1" strike="noStrike">
            <a:latin typeface="Times New Roman"/>
          </a:endParaRPr>
        </a:p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hojas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7</xdr:col>
      <xdr:colOff>0</xdr:colOff>
      <xdr:row>25</xdr:row>
      <xdr:rowOff>104760</xdr:rowOff>
    </xdr:from>
    <xdr:to>
      <xdr:col>7</xdr:col>
      <xdr:colOff>1080</xdr:colOff>
      <xdr:row>31</xdr:row>
      <xdr:rowOff>145080</xdr:rowOff>
    </xdr:to>
    <xdr:sp>
      <xdr:nvSpPr>
        <xdr:cNvPr id="26" name="Forma automática 9"/>
        <xdr:cNvSpPr/>
      </xdr:nvSpPr>
      <xdr:spPr>
        <a:xfrm>
          <a:off x="7687800" y="4815720"/>
          <a:ext cx="1080" cy="1657440"/>
        </a:xfrm>
        <a:custGeom>
          <a:avLst/>
          <a:gdLst/>
          <a:ahLst/>
          <a:rect l="0" t="0" r="r" b="b"/>
          <a:pathLst>
            <a:path w="5" h="4606">
              <a:moveTo>
                <a:pt x="0" y="3070"/>
              </a:moveTo>
              <a:lnTo>
                <a:pt x="0" y="0"/>
              </a:lnTo>
              <a:lnTo>
                <a:pt x="4" y="0"/>
              </a:lnTo>
              <a:lnTo>
                <a:pt x="4" y="3070"/>
              </a:lnTo>
              <a:lnTo>
                <a:pt x="2" y="3070"/>
              </a:lnTo>
              <a:lnTo>
                <a:pt x="2" y="3837"/>
              </a:lnTo>
              <a:lnTo>
                <a:pt x="3" y="3837"/>
              </a:lnTo>
              <a:lnTo>
                <a:pt x="2" y="4605"/>
              </a:lnTo>
              <a:lnTo>
                <a:pt x="1" y="3837"/>
              </a:lnTo>
              <a:lnTo>
                <a:pt x="1" y="3837"/>
              </a:lnTo>
              <a:lnTo>
                <a:pt x="1" y="3070"/>
              </a:lnTo>
              <a:lnTo>
                <a:pt x="0" y="3070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El precio por hoja está en Precios Impresión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7</xdr:col>
      <xdr:colOff>0</xdr:colOff>
      <xdr:row>25</xdr:row>
      <xdr:rowOff>143640</xdr:rowOff>
    </xdr:from>
    <xdr:to>
      <xdr:col>7</xdr:col>
      <xdr:colOff>1080</xdr:colOff>
      <xdr:row>31</xdr:row>
      <xdr:rowOff>126360</xdr:rowOff>
    </xdr:to>
    <xdr:sp>
      <xdr:nvSpPr>
        <xdr:cNvPr id="27" name="Forma automática 10"/>
        <xdr:cNvSpPr/>
      </xdr:nvSpPr>
      <xdr:spPr>
        <a:xfrm>
          <a:off x="7687800" y="4854600"/>
          <a:ext cx="1080" cy="1599840"/>
        </a:xfrm>
        <a:custGeom>
          <a:avLst/>
          <a:gdLst/>
          <a:ahLst/>
          <a:rect l="0" t="0" r="r" b="b"/>
          <a:pathLst>
            <a:path w="5" h="4446">
              <a:moveTo>
                <a:pt x="0" y="2963"/>
              </a:moveTo>
              <a:lnTo>
                <a:pt x="0" y="0"/>
              </a:lnTo>
              <a:lnTo>
                <a:pt x="4" y="0"/>
              </a:lnTo>
              <a:lnTo>
                <a:pt x="4" y="2963"/>
              </a:lnTo>
              <a:lnTo>
                <a:pt x="2" y="2963"/>
              </a:lnTo>
              <a:lnTo>
                <a:pt x="2" y="3704"/>
              </a:lnTo>
              <a:lnTo>
                <a:pt x="3" y="3704"/>
              </a:lnTo>
              <a:lnTo>
                <a:pt x="2" y="4445"/>
              </a:lnTo>
              <a:lnTo>
                <a:pt x="1" y="3704"/>
              </a:lnTo>
              <a:lnTo>
                <a:pt x="1" y="3704"/>
              </a:lnTo>
              <a:lnTo>
                <a:pt x="1" y="2963"/>
              </a:lnTo>
              <a:lnTo>
                <a:pt x="0" y="2963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El total por la renta y por la impresión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0</xdr:col>
      <xdr:colOff>533520</xdr:colOff>
      <xdr:row>21</xdr:row>
      <xdr:rowOff>9720</xdr:rowOff>
    </xdr:from>
    <xdr:to>
      <xdr:col>6</xdr:col>
      <xdr:colOff>102240</xdr:colOff>
      <xdr:row>25</xdr:row>
      <xdr:rowOff>6120</xdr:rowOff>
    </xdr:to>
    <xdr:sp>
      <xdr:nvSpPr>
        <xdr:cNvPr id="28" name="Forma automática 11"/>
        <xdr:cNvSpPr txBox="1"/>
      </xdr:nvSpPr>
      <xdr:spPr>
        <a:xfrm>
          <a:off x="533520" y="3916800"/>
          <a:ext cx="5968080" cy="800280"/>
        </a:xfrm>
        <a:prstGeom prst="rect">
          <a:avLst/>
        </a:prstGeom>
      </xdr:spPr>
      <xdr:txBody>
        <a:bodyPr wrap="none" lIns="20160" rIns="20160" tIns="20160" bIns="20160">
          <a:prstTxWarp prst="textWave1">
            <a:avLst>
              <a:gd name="adj1" fmla="val 6481"/>
              <a:gd name="adj2" fmla="val 0"/>
            </a:avLst>
          </a:prstTxWarp>
          <a:noAutofit/>
        </a:bodyPr>
        <a:p>
          <a:r>
            <a:rPr b="0" lang="es-PE" sz="1200" spc="1" strike="noStrike">
              <a:ln w="9360">
                <a:solidFill>
                  <a:srgbClr val="000000"/>
                </a:solidFill>
                <a:miter/>
              </a:ln>
              <a:gradFill rotWithShape="0">
                <a:gsLst>
                  <a:gs pos="0">
                    <a:srgbClr val="ffffcc"/>
                  </a:gs>
                  <a:gs pos="100000">
                    <a:srgbClr val="ff9999"/>
                  </a:gs>
                </a:gsLst>
                <a:lin ang="5400000"/>
              </a:gradFill>
              <a:latin typeface="Times New Roman"/>
              <a:ea typeface="Times New Roman"/>
            </a:rPr>
            <a:t>MiniTicket Master</a:t>
          </a:r>
          <a:endParaRPr b="0" lang="es-PE" sz="1200" spc="1" strike="noStrike">
            <a:ln w="9360">
              <a:solidFill>
                <a:srgbClr val="000000"/>
              </a:solidFill>
              <a:miter/>
            </a:ln>
            <a:gradFill rotWithShape="0">
              <a:gsLst>
                <a:gs pos="0">
                  <a:srgbClr val="ffffcc"/>
                </a:gs>
                <a:gs pos="100000">
                  <a:srgbClr val="ff9999"/>
                </a:gs>
              </a:gsLst>
              <a:lin ang="5400000"/>
            </a:gradFill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2</xdr:col>
      <xdr:colOff>122760</xdr:colOff>
      <xdr:row>30</xdr:row>
      <xdr:rowOff>0</xdr:rowOff>
    </xdr:from>
    <xdr:to>
      <xdr:col>2</xdr:col>
      <xdr:colOff>787320</xdr:colOff>
      <xdr:row>31</xdr:row>
      <xdr:rowOff>86040</xdr:rowOff>
    </xdr:to>
    <xdr:sp>
      <xdr:nvSpPr>
        <xdr:cNvPr id="29" name="Forma automática 12"/>
        <xdr:cNvSpPr/>
      </xdr:nvSpPr>
      <xdr:spPr>
        <a:xfrm>
          <a:off x="2054160" y="5756760"/>
          <a:ext cx="664560" cy="657360"/>
        </a:xfrm>
        <a:custGeom>
          <a:avLst/>
          <a:gdLst/>
          <a:ahLst/>
          <a:rect l="0" t="0" r="r" b="b"/>
          <a:pathLst>
            <a:path w="1848" h="1828">
              <a:moveTo>
                <a:pt x="0" y="1218"/>
              </a:moveTo>
              <a:lnTo>
                <a:pt x="0" y="0"/>
              </a:lnTo>
              <a:lnTo>
                <a:pt x="1847" y="0"/>
              </a:lnTo>
              <a:lnTo>
                <a:pt x="1847" y="1218"/>
              </a:lnTo>
              <a:lnTo>
                <a:pt x="1154" y="1218"/>
              </a:lnTo>
              <a:lnTo>
                <a:pt x="1154" y="1522"/>
              </a:lnTo>
              <a:lnTo>
                <a:pt x="1385" y="1522"/>
              </a:lnTo>
              <a:lnTo>
                <a:pt x="923" y="1827"/>
              </a:lnTo>
              <a:lnTo>
                <a:pt x="461" y="1522"/>
              </a:lnTo>
              <a:lnTo>
                <a:pt x="692" y="1522"/>
              </a:lnTo>
              <a:lnTo>
                <a:pt x="692" y="1218"/>
              </a:lnTo>
              <a:lnTo>
                <a:pt x="0" y="1218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900" spc="-1" strike="noStrike">
              <a:solidFill>
                <a:srgbClr val="ffffff"/>
              </a:solidFill>
              <a:latin typeface="Arial"/>
            </a:rPr>
            <a:t>Entre 1 y 5</a:t>
          </a:r>
          <a:endParaRPr b="0" lang="es-PE" sz="900" spc="-1" strike="noStrike">
            <a:latin typeface="Times New Roman"/>
          </a:endParaRPr>
        </a:p>
      </xdr:txBody>
    </xdr:sp>
    <xdr:clientData/>
  </xdr:twoCellAnchor>
  <xdr:twoCellAnchor editAs="oneCell">
    <xdr:from>
      <xdr:col>4</xdr:col>
      <xdr:colOff>0</xdr:colOff>
      <xdr:row>29</xdr:row>
      <xdr:rowOff>76320</xdr:rowOff>
    </xdr:from>
    <xdr:to>
      <xdr:col>4</xdr:col>
      <xdr:colOff>1440</xdr:colOff>
      <xdr:row>31</xdr:row>
      <xdr:rowOff>143640</xdr:rowOff>
    </xdr:to>
    <xdr:sp>
      <xdr:nvSpPr>
        <xdr:cNvPr id="30" name="Forma automática 13"/>
        <xdr:cNvSpPr/>
      </xdr:nvSpPr>
      <xdr:spPr>
        <a:xfrm>
          <a:off x="4014360" y="5680800"/>
          <a:ext cx="1440" cy="790920"/>
        </a:xfrm>
        <a:custGeom>
          <a:avLst/>
          <a:gdLst/>
          <a:ahLst/>
          <a:rect l="0" t="0" r="r" b="b"/>
          <a:pathLst>
            <a:path w="6" h="2199">
              <a:moveTo>
                <a:pt x="0" y="1465"/>
              </a:moveTo>
              <a:lnTo>
                <a:pt x="0" y="0"/>
              </a:lnTo>
              <a:lnTo>
                <a:pt x="5" y="0"/>
              </a:lnTo>
              <a:lnTo>
                <a:pt x="5" y="1465"/>
              </a:lnTo>
              <a:lnTo>
                <a:pt x="3" y="1465"/>
              </a:lnTo>
              <a:lnTo>
                <a:pt x="3" y="1831"/>
              </a:lnTo>
              <a:lnTo>
                <a:pt x="3" y="1831"/>
              </a:lnTo>
              <a:lnTo>
                <a:pt x="2" y="2198"/>
              </a:lnTo>
              <a:lnTo>
                <a:pt x="1" y="1831"/>
              </a:lnTo>
              <a:lnTo>
                <a:pt x="1" y="1831"/>
              </a:lnTo>
              <a:lnTo>
                <a:pt x="1" y="1465"/>
              </a:lnTo>
              <a:lnTo>
                <a:pt x="0" y="1465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De la hoja Catálogo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0</xdr:col>
      <xdr:colOff>372600</xdr:colOff>
      <xdr:row>0</xdr:row>
      <xdr:rowOff>133560</xdr:rowOff>
    </xdr:from>
    <xdr:to>
      <xdr:col>6</xdr:col>
      <xdr:colOff>474480</xdr:colOff>
      <xdr:row>5</xdr:row>
      <xdr:rowOff>117360</xdr:rowOff>
    </xdr:to>
    <xdr:sp>
      <xdr:nvSpPr>
        <xdr:cNvPr id="31" name="Text 14"/>
        <xdr:cNvSpPr/>
      </xdr:nvSpPr>
      <xdr:spPr>
        <a:xfrm>
          <a:off x="372600" y="133560"/>
          <a:ext cx="6501240" cy="91404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360">
          <a:solidFill>
            <a:srgbClr val="3c3c3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r>
            <a:rPr b="1" lang="es-PE" sz="1000" spc="-1" strike="noStrike">
              <a:latin typeface="Arial"/>
            </a:rPr>
            <a:t>MiniTicket Master</a:t>
          </a:r>
          <a:endParaRPr b="0" lang="es-PE" sz="1000" spc="-1" strike="noStrike">
            <a:latin typeface="Times New Roman"/>
          </a:endParaRPr>
        </a:p>
        <a:p>
          <a:r>
            <a:rPr b="1" lang="es-PE" sz="800" spc="-1" strike="noStrike">
              <a:solidFill>
                <a:srgbClr val="ff0000"/>
              </a:solidFill>
              <a:latin typeface="Arial"/>
            </a:rPr>
            <a:t>PLANTEAMIENTO DEL PROBLEMA: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</a:t>
          </a:r>
          <a:r>
            <a:rPr b="0" lang="es-PE" sz="800" spc="-1" strike="noStrike">
              <a:latin typeface="Arial"/>
            </a:rPr>
            <a:t>Eres el dueño de un MiniTicket Master y controlas mediante Excel la venta mensual de entradas para los conciertos programados en el Auditorio Nacional. Cada transacción puede efectuarse en alguno de los puntos de venta de MiniTicket Master o por teléfono. Gracias al registro de las ventas, conoce los ingresos mensuales de MiniTicket Master y genera algunas estadísticas relevantes para su negocio.</a:t>
          </a:r>
          <a:endParaRPr b="0" lang="es-PE" sz="800" spc="-1" strike="noStrike">
            <a:latin typeface="Times New Roman"/>
          </a:endParaRPr>
        </a:p>
        <a:p>
          <a:endParaRPr b="0" lang="es-PE" sz="800" spc="-1" strike="noStrike">
            <a:latin typeface="Times New Roman"/>
          </a:endParaRPr>
        </a:p>
        <a:p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5</xdr:col>
      <xdr:colOff>30240</xdr:colOff>
      <xdr:row>29</xdr:row>
      <xdr:rowOff>86040</xdr:rowOff>
    </xdr:from>
    <xdr:to>
      <xdr:col>5</xdr:col>
      <xdr:colOff>1088640</xdr:colOff>
      <xdr:row>31</xdr:row>
      <xdr:rowOff>153000</xdr:rowOff>
    </xdr:to>
    <xdr:sp>
      <xdr:nvSpPr>
        <xdr:cNvPr id="32" name="Forma automática 15"/>
        <xdr:cNvSpPr/>
      </xdr:nvSpPr>
      <xdr:spPr>
        <a:xfrm>
          <a:off x="5292360" y="5690520"/>
          <a:ext cx="1058400" cy="790560"/>
        </a:xfrm>
        <a:custGeom>
          <a:avLst/>
          <a:gdLst/>
          <a:ahLst/>
          <a:rect l="0" t="0" r="r" b="b"/>
          <a:pathLst>
            <a:path w="2941" h="2198">
              <a:moveTo>
                <a:pt x="0" y="1464"/>
              </a:moveTo>
              <a:lnTo>
                <a:pt x="0" y="0"/>
              </a:lnTo>
              <a:lnTo>
                <a:pt x="2940" y="0"/>
              </a:lnTo>
              <a:lnTo>
                <a:pt x="2940" y="1464"/>
              </a:lnTo>
              <a:lnTo>
                <a:pt x="1838" y="1464"/>
              </a:lnTo>
              <a:lnTo>
                <a:pt x="1838" y="1830"/>
              </a:lnTo>
              <a:lnTo>
                <a:pt x="2205" y="1830"/>
              </a:lnTo>
              <a:lnTo>
                <a:pt x="1470" y="2197"/>
              </a:lnTo>
              <a:lnTo>
                <a:pt x="735" y="1830"/>
              </a:lnTo>
              <a:lnTo>
                <a:pt x="1102" y="1830"/>
              </a:lnTo>
              <a:lnTo>
                <a:pt x="1102" y="1464"/>
              </a:lnTo>
              <a:lnTo>
                <a:pt x="0" y="1464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1= Primer Piso</a:t>
          </a:r>
          <a:endParaRPr b="0" lang="es-PE" sz="800" spc="-1" strike="noStrike">
            <a:latin typeface="Times New Roman"/>
          </a:endParaRPr>
        </a:p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2= Segundo piso</a:t>
          </a:r>
          <a:endParaRPr b="0" lang="es-PE" sz="800" spc="-1" strike="noStrike">
            <a:latin typeface="Times New Roman"/>
          </a:endParaRPr>
        </a:p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3= Luneta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4</xdr:col>
      <xdr:colOff>191520</xdr:colOff>
      <xdr:row>29</xdr:row>
      <xdr:rowOff>19440</xdr:rowOff>
    </xdr:from>
    <xdr:to>
      <xdr:col>4</xdr:col>
      <xdr:colOff>1098000</xdr:colOff>
      <xdr:row>31</xdr:row>
      <xdr:rowOff>105480</xdr:rowOff>
    </xdr:to>
    <xdr:sp>
      <xdr:nvSpPr>
        <xdr:cNvPr id="33" name="Forma automática 16"/>
        <xdr:cNvSpPr/>
      </xdr:nvSpPr>
      <xdr:spPr>
        <a:xfrm>
          <a:off x="4205880" y="5623920"/>
          <a:ext cx="906480" cy="809640"/>
        </a:xfrm>
        <a:custGeom>
          <a:avLst/>
          <a:gdLst/>
          <a:ahLst/>
          <a:rect l="0" t="0" r="r" b="b"/>
          <a:pathLst>
            <a:path w="2520" h="2251">
              <a:moveTo>
                <a:pt x="0" y="1500"/>
              </a:moveTo>
              <a:lnTo>
                <a:pt x="0" y="0"/>
              </a:lnTo>
              <a:lnTo>
                <a:pt x="2519" y="0"/>
              </a:lnTo>
              <a:lnTo>
                <a:pt x="2519" y="1500"/>
              </a:lnTo>
              <a:lnTo>
                <a:pt x="1574" y="1500"/>
              </a:lnTo>
              <a:lnTo>
                <a:pt x="1574" y="1875"/>
              </a:lnTo>
              <a:lnTo>
                <a:pt x="1889" y="1875"/>
              </a:lnTo>
              <a:lnTo>
                <a:pt x="1259" y="2250"/>
              </a:lnTo>
              <a:lnTo>
                <a:pt x="629" y="1875"/>
              </a:lnTo>
              <a:lnTo>
                <a:pt x="944" y="1875"/>
              </a:lnTo>
              <a:lnTo>
                <a:pt x="944" y="1500"/>
              </a:lnTo>
              <a:lnTo>
                <a:pt x="0" y="1500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Obtenerlo de la tabla Catálogo de Conciertos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6</xdr:col>
      <xdr:colOff>151200</xdr:colOff>
      <xdr:row>29</xdr:row>
      <xdr:rowOff>47880</xdr:rowOff>
    </xdr:from>
    <xdr:to>
      <xdr:col>6</xdr:col>
      <xdr:colOff>1058400</xdr:colOff>
      <xdr:row>31</xdr:row>
      <xdr:rowOff>133920</xdr:rowOff>
    </xdr:to>
    <xdr:sp>
      <xdr:nvSpPr>
        <xdr:cNvPr id="34" name="Forma automática 17"/>
        <xdr:cNvSpPr/>
      </xdr:nvSpPr>
      <xdr:spPr>
        <a:xfrm>
          <a:off x="6550560" y="5652360"/>
          <a:ext cx="907200" cy="809640"/>
        </a:xfrm>
        <a:custGeom>
          <a:avLst/>
          <a:gdLst/>
          <a:ahLst/>
          <a:rect l="0" t="0" r="r" b="b"/>
          <a:pathLst>
            <a:path w="2522" h="2251">
              <a:moveTo>
                <a:pt x="0" y="1500"/>
              </a:moveTo>
              <a:lnTo>
                <a:pt x="0" y="0"/>
              </a:lnTo>
              <a:lnTo>
                <a:pt x="2521" y="0"/>
              </a:lnTo>
              <a:lnTo>
                <a:pt x="2521" y="1500"/>
              </a:lnTo>
              <a:lnTo>
                <a:pt x="1575" y="1500"/>
              </a:lnTo>
              <a:lnTo>
                <a:pt x="1575" y="1875"/>
              </a:lnTo>
              <a:lnTo>
                <a:pt x="1890" y="1875"/>
              </a:lnTo>
              <a:lnTo>
                <a:pt x="1260" y="2250"/>
              </a:lnTo>
              <a:lnTo>
                <a:pt x="630" y="1875"/>
              </a:lnTo>
              <a:lnTo>
                <a:pt x="945" y="1875"/>
              </a:lnTo>
              <a:lnTo>
                <a:pt x="945" y="1500"/>
              </a:lnTo>
              <a:lnTo>
                <a:pt x="0" y="1500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800" spc="-1" strike="noStrike">
              <a:solidFill>
                <a:srgbClr val="ffffff"/>
              </a:solidFill>
              <a:latin typeface="Arial"/>
            </a:rPr>
            <a:t>Obtenerlo de la tabla Catálogo de Conciertos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382680</xdr:colOff>
      <xdr:row>6</xdr:row>
      <xdr:rowOff>154440</xdr:rowOff>
    </xdr:from>
    <xdr:to>
      <xdr:col>6</xdr:col>
      <xdr:colOff>447480</xdr:colOff>
      <xdr:row>18</xdr:row>
      <xdr:rowOff>78840</xdr:rowOff>
    </xdr:to>
    <xdr:sp>
      <xdr:nvSpPr>
        <xdr:cNvPr id="35" name="Text 19"/>
        <xdr:cNvSpPr/>
      </xdr:nvSpPr>
      <xdr:spPr>
        <a:xfrm>
          <a:off x="382680" y="1270440"/>
          <a:ext cx="6464160" cy="215712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360">
          <a:solidFill>
            <a:srgbClr val="3c3c3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r>
            <a:rPr b="1" lang="es-PE" sz="1000" spc="-1" strike="noStrike">
              <a:latin typeface="Arial"/>
            </a:rPr>
            <a:t>MiniTicket Master</a:t>
          </a:r>
          <a:endParaRPr b="0" lang="es-PE" sz="1000" spc="-1" strike="noStrike">
            <a:latin typeface="Times New Roman"/>
          </a:endParaRPr>
        </a:p>
        <a:p>
          <a:r>
            <a:rPr b="1" lang="es-PE" sz="800" spc="-1" strike="noStrike">
              <a:solidFill>
                <a:srgbClr val="ff0000"/>
              </a:solidFill>
              <a:latin typeface="Arial"/>
            </a:rPr>
            <a:t>INSTRUCCIONES: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1. Complete la tabla de esta hoja, considerando lo siguiente: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a)</a:t>
          </a:r>
          <a:r>
            <a:rPr b="1" lang="es-PE" sz="800" spc="-1" strike="noStrike">
              <a:solidFill>
                <a:srgbClr val="ff0000"/>
              </a:solidFill>
              <a:latin typeface="Arial"/>
            </a:rPr>
            <a:t> </a:t>
          </a:r>
          <a:r>
            <a:rPr b="1" lang="es-PE" sz="800" spc="-1" strike="noStrike">
              <a:latin typeface="Arial"/>
            </a:rPr>
            <a:t>Reserva:</a:t>
          </a:r>
          <a:r>
            <a:rPr b="0" lang="es-PE" sz="800" spc="-1" strike="noStrike">
              <a:latin typeface="Arial"/>
            </a:rPr>
            <a:t> número secuencial del 1 al 50.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b) </a:t>
          </a:r>
          <a:r>
            <a:rPr b="1" lang="es-PE" sz="800" spc="-1" strike="noStrike">
              <a:latin typeface="Arial"/>
            </a:rPr>
            <a:t>Concierto:</a:t>
          </a:r>
          <a:r>
            <a:rPr b="0" lang="es-PE" sz="800" spc="-1" strike="noStrike">
              <a:latin typeface="Arial"/>
            </a:rPr>
            <a:t> código del concierto (aleatorio entre 1325 y 1336).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c) </a:t>
          </a:r>
          <a:r>
            <a:rPr b="1" lang="es-PE" sz="800" spc="-1" strike="noStrike">
              <a:latin typeface="Arial"/>
            </a:rPr>
            <a:t>Personas:</a:t>
          </a:r>
          <a:r>
            <a:rPr b="0" lang="es-PE" sz="800" spc="-1" strike="noStrike">
              <a:latin typeface="Arial"/>
            </a:rPr>
            <a:t> número de personas que asistirán al concierto  (aleatorio entre 1 y 5).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d) </a:t>
          </a:r>
          <a:r>
            <a:rPr b="1" lang="es-PE" sz="800" spc="-1" strike="noStrike">
              <a:latin typeface="Arial"/>
            </a:rPr>
            <a:t>Días:</a:t>
          </a:r>
          <a:r>
            <a:rPr b="0" lang="es-PE" sz="800" spc="-1" strike="noStrike">
              <a:latin typeface="Arial"/>
            </a:rPr>
            <a:t> día de la semana (aleatorio entre "Lu","Ma","Mi","Ju","Vi","Sa","Do").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e) </a:t>
          </a:r>
          <a:r>
            <a:rPr b="1" lang="es-PE" sz="800" spc="-1" strike="noStrike">
              <a:latin typeface="Arial"/>
            </a:rPr>
            <a:t>¿Quedan lugares?: </a:t>
          </a:r>
          <a:r>
            <a:rPr b="0" lang="es-PE" sz="800" spc="-1" strike="noStrike">
              <a:latin typeface="Arial"/>
            </a:rPr>
            <a:t>Esto se indica en el </a:t>
          </a:r>
          <a:r>
            <a:rPr b="0" lang="es-PE" sz="800" spc="-1" strike="noStrike" u="sng">
              <a:uFillTx/>
              <a:latin typeface="Arial"/>
            </a:rPr>
            <a:t>Catálogo de Conciertos del mes</a:t>
          </a:r>
          <a:r>
            <a:rPr b="0" lang="es-PE" sz="800" spc="-1" strike="noStrike">
              <a:latin typeface="Arial"/>
            </a:rPr>
            <a:t> (a la derecha de la pantalla).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f) </a:t>
          </a:r>
          <a:r>
            <a:rPr b="1" lang="es-PE" sz="800" spc="-1" strike="noStrike">
              <a:latin typeface="Arial"/>
            </a:rPr>
            <a:t>Ubicación: </a:t>
          </a:r>
          <a:r>
            <a:rPr b="0" lang="es-PE" sz="800" spc="-1" strike="noStrike">
              <a:latin typeface="Arial"/>
            </a:rPr>
            <a:t>Puede ser (1) Primer piso, (2) Segundo piso o (3) Luneta, aleatoriamente.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g) </a:t>
          </a:r>
          <a:r>
            <a:rPr b="1" lang="es-PE" sz="800" spc="-1" strike="noStrike">
              <a:latin typeface="Arial"/>
            </a:rPr>
            <a:t>Precio por persona:</a:t>
          </a:r>
          <a:r>
            <a:rPr b="0" lang="es-PE" sz="800" spc="-1" strike="noStrike">
              <a:latin typeface="Arial"/>
            </a:rPr>
            <a:t> Obtenerlo del </a:t>
          </a:r>
          <a:r>
            <a:rPr b="0" lang="es-PE" sz="800" spc="-1" strike="noStrike" u="sng">
              <a:uFillTx/>
              <a:latin typeface="Arial"/>
            </a:rPr>
            <a:t>Catálogo de Conciertos del mes</a:t>
          </a:r>
          <a:r>
            <a:rPr b="0" lang="es-PE" sz="800" spc="-1" strike="noStrike">
              <a:latin typeface="Arial"/>
            </a:rPr>
            <a:t>, según la ubicación.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h) </a:t>
          </a:r>
          <a:r>
            <a:rPr b="1" lang="es-PE" sz="800" spc="-1" strike="noStrike">
              <a:latin typeface="Arial"/>
            </a:rPr>
            <a:t>Total a pagar:</a:t>
          </a:r>
          <a:r>
            <a:rPr b="0" lang="es-PE" sz="800" spc="-1" strike="noStrike">
              <a:latin typeface="Arial"/>
            </a:rPr>
            <a:t> si el día es sábado, el total a pagar es el precio por persona * el número de personas + 5%; en caso contrario, el total a pagar no lleva el 5% adicional. 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2. Contesta con las </a:t>
          </a:r>
          <a:r>
            <a:rPr b="1" lang="es-PE" sz="800" spc="-1" strike="noStrike" u="sng">
              <a:uFillTx/>
              <a:latin typeface="Arial"/>
            </a:rPr>
            <a:t>funciones apropiadas</a:t>
          </a:r>
          <a:r>
            <a:rPr b="0" lang="es-PE" sz="800" spc="-1" strike="noStrike">
              <a:latin typeface="Arial"/>
            </a:rPr>
            <a:t> las preguntas que se presentan en la sección </a:t>
          </a:r>
          <a:r>
            <a:rPr b="0" lang="es-PE" sz="800" spc="-1" strike="noStrike" u="sng">
              <a:uFillTx/>
              <a:latin typeface="Arial"/>
            </a:rPr>
            <a:t>Estadísticas</a:t>
          </a:r>
          <a:r>
            <a:rPr b="0" lang="es-PE" sz="800" spc="-1" strike="noStrike">
              <a:latin typeface="Arial"/>
            </a:rPr>
            <a:t> de esta hoja.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absolute">
    <xdr:from>
      <xdr:col>4</xdr:col>
      <xdr:colOff>649080</xdr:colOff>
      <xdr:row>7</xdr:row>
      <xdr:rowOff>32760</xdr:rowOff>
    </xdr:from>
    <xdr:to>
      <xdr:col>6</xdr:col>
      <xdr:colOff>629640</xdr:colOff>
      <xdr:row>11</xdr:row>
      <xdr:rowOff>41040</xdr:rowOff>
    </xdr:to>
    <xdr:sp>
      <xdr:nvSpPr>
        <xdr:cNvPr id="36" name="Forma automática 20"/>
        <xdr:cNvSpPr/>
      </xdr:nvSpPr>
      <xdr:spPr>
        <a:xfrm>
          <a:off x="4663440" y="1334880"/>
          <a:ext cx="2365560" cy="752760"/>
        </a:xfrm>
        <a:custGeom>
          <a:avLst/>
          <a:gdLst/>
          <a:ahLst/>
          <a:rect l="0" t="0" r="r" b="b"/>
          <a:pathLst>
            <a:path w="6573" h="2093">
              <a:moveTo>
                <a:pt x="1026" y="523"/>
              </a:moveTo>
              <a:lnTo>
                <a:pt x="4929" y="523"/>
              </a:lnTo>
              <a:lnTo>
                <a:pt x="4929" y="0"/>
              </a:lnTo>
              <a:lnTo>
                <a:pt x="6572" y="1046"/>
              </a:lnTo>
              <a:lnTo>
                <a:pt x="4929" y="2092"/>
              </a:lnTo>
              <a:lnTo>
                <a:pt x="4929" y="1569"/>
              </a:lnTo>
              <a:lnTo>
                <a:pt x="1026" y="1569"/>
              </a:lnTo>
              <a:lnTo>
                <a:pt x="1026" y="523"/>
              </a:lnTo>
              <a:moveTo>
                <a:pt x="0" y="523"/>
              </a:moveTo>
              <a:lnTo>
                <a:pt x="205" y="523"/>
              </a:lnTo>
              <a:lnTo>
                <a:pt x="205" y="1569"/>
              </a:lnTo>
              <a:lnTo>
                <a:pt x="0" y="1569"/>
              </a:lnTo>
              <a:lnTo>
                <a:pt x="0" y="523"/>
              </a:lnTo>
              <a:moveTo>
                <a:pt x="410" y="523"/>
              </a:moveTo>
              <a:lnTo>
                <a:pt x="821" y="523"/>
              </a:lnTo>
              <a:lnTo>
                <a:pt x="821" y="1569"/>
              </a:lnTo>
              <a:lnTo>
                <a:pt x="410" y="1569"/>
              </a:lnTo>
              <a:lnTo>
                <a:pt x="410" y="523"/>
              </a:lnTo>
            </a:path>
          </a:pathLst>
        </a:custGeom>
        <a:gradFill rotWithShape="0">
          <a:gsLst>
            <a:gs pos="0">
              <a:srgbClr val="757546"/>
            </a:gs>
            <a:gs pos="50000">
              <a:srgbClr val="ffff99"/>
            </a:gs>
            <a:gs pos="100000">
              <a:srgbClr val="757546"/>
            </a:gs>
          </a:gsLst>
          <a:lin ang="5400000"/>
        </a:gradFill>
        <a:ln w="9360">
          <a:solidFill>
            <a:srgbClr val="3c3c3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r>
            <a:rPr b="1" lang="es-PE" sz="1000" spc="-1" strike="noStrike">
              <a:latin typeface="Arial"/>
            </a:rPr>
            <a:t>Catálogo de Conciertos</a:t>
          </a:r>
          <a:endParaRPr b="0" lang="es-PE" sz="1000" spc="-1" strike="noStrike">
            <a:latin typeface="Times New Roman"/>
          </a:endParaRPr>
        </a:p>
        <a:p>
          <a:r>
            <a:rPr b="1" lang="es-PE" sz="1000" spc="-1" strike="noStrike">
              <a:latin typeface="Arial"/>
            </a:rPr>
            <a:t>Estadísticas</a:t>
          </a:r>
          <a:endParaRPr b="0" lang="es-PE" sz="1000" spc="-1" strike="noStrike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60120</xdr:colOff>
      <xdr:row>26</xdr:row>
      <xdr:rowOff>143280</xdr:rowOff>
    </xdr:from>
    <xdr:to>
      <xdr:col>0</xdr:col>
      <xdr:colOff>715680</xdr:colOff>
      <xdr:row>28</xdr:row>
      <xdr:rowOff>71640</xdr:rowOff>
    </xdr:to>
    <xdr:sp>
      <xdr:nvSpPr>
        <xdr:cNvPr id="37" name="Forma automática 1"/>
        <xdr:cNvSpPr/>
      </xdr:nvSpPr>
      <xdr:spPr>
        <a:xfrm>
          <a:off x="60120" y="4980600"/>
          <a:ext cx="655560" cy="695520"/>
        </a:xfrm>
        <a:custGeom>
          <a:avLst/>
          <a:gdLst/>
          <a:ahLst/>
          <a:rect l="0" t="0" r="r" b="b"/>
          <a:pathLst>
            <a:path w="1823" h="1934">
              <a:moveTo>
                <a:pt x="0" y="1288"/>
              </a:moveTo>
              <a:lnTo>
                <a:pt x="0" y="0"/>
              </a:lnTo>
              <a:lnTo>
                <a:pt x="1822" y="0"/>
              </a:lnTo>
              <a:lnTo>
                <a:pt x="1822" y="1288"/>
              </a:lnTo>
              <a:lnTo>
                <a:pt x="1138" y="1288"/>
              </a:lnTo>
              <a:lnTo>
                <a:pt x="1138" y="1610"/>
              </a:lnTo>
              <a:lnTo>
                <a:pt x="1366" y="1610"/>
              </a:lnTo>
              <a:lnTo>
                <a:pt x="911" y="1933"/>
              </a:lnTo>
              <a:lnTo>
                <a:pt x="455" y="1610"/>
              </a:lnTo>
              <a:lnTo>
                <a:pt x="683" y="1610"/>
              </a:lnTo>
              <a:lnTo>
                <a:pt x="683" y="1288"/>
              </a:lnTo>
              <a:lnTo>
                <a:pt x="0" y="1288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1000" spc="-1" strike="noStrike">
              <a:solidFill>
                <a:srgbClr val="ffffff"/>
              </a:solidFill>
              <a:latin typeface="Arial"/>
            </a:rPr>
            <a:t>Del 1 al 50</a:t>
          </a:r>
          <a:endParaRPr b="0" lang="es-PE" sz="1000" spc="-1" strike="noStrike">
            <a:latin typeface="Times New Roman"/>
          </a:endParaRPr>
        </a:p>
      </xdr:txBody>
    </xdr:sp>
    <xdr:clientData/>
  </xdr:twoCellAnchor>
  <xdr:twoCellAnchor editAs="oneCell">
    <xdr:from>
      <xdr:col>1</xdr:col>
      <xdr:colOff>2160</xdr:colOff>
      <xdr:row>27</xdr:row>
      <xdr:rowOff>38880</xdr:rowOff>
    </xdr:from>
    <xdr:to>
      <xdr:col>1</xdr:col>
      <xdr:colOff>3240</xdr:colOff>
      <xdr:row>28</xdr:row>
      <xdr:rowOff>124200</xdr:rowOff>
    </xdr:to>
    <xdr:sp>
      <xdr:nvSpPr>
        <xdr:cNvPr id="38" name="Forma automática 2"/>
        <xdr:cNvSpPr/>
      </xdr:nvSpPr>
      <xdr:spPr>
        <a:xfrm>
          <a:off x="847080" y="5062320"/>
          <a:ext cx="1080" cy="666360"/>
        </a:xfrm>
        <a:custGeom>
          <a:avLst/>
          <a:gdLst/>
          <a:ahLst/>
          <a:rect l="0" t="0" r="r" b="b"/>
          <a:pathLst>
            <a:path w="5" h="1853">
              <a:moveTo>
                <a:pt x="0" y="1234"/>
              </a:moveTo>
              <a:lnTo>
                <a:pt x="0" y="0"/>
              </a:lnTo>
              <a:lnTo>
                <a:pt x="4" y="0"/>
              </a:lnTo>
              <a:lnTo>
                <a:pt x="4" y="1234"/>
              </a:lnTo>
              <a:lnTo>
                <a:pt x="2" y="1234"/>
              </a:lnTo>
              <a:lnTo>
                <a:pt x="2" y="1543"/>
              </a:lnTo>
              <a:lnTo>
                <a:pt x="3" y="1543"/>
              </a:lnTo>
              <a:lnTo>
                <a:pt x="2" y="1852"/>
              </a:lnTo>
              <a:lnTo>
                <a:pt x="1" y="1543"/>
              </a:lnTo>
              <a:lnTo>
                <a:pt x="1" y="1543"/>
              </a:lnTo>
              <a:lnTo>
                <a:pt x="1" y="1234"/>
              </a:lnTo>
              <a:lnTo>
                <a:pt x="0" y="1234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1000" spc="-1" strike="noStrike">
              <a:solidFill>
                <a:srgbClr val="ffffff"/>
              </a:solidFill>
              <a:latin typeface="Arial"/>
            </a:rPr>
            <a:t>María o Luis</a:t>
          </a:r>
          <a:endParaRPr b="0" lang="es-PE" sz="1000" spc="-1" strike="noStrike">
            <a:latin typeface="Times New Roman"/>
          </a:endParaRPr>
        </a:p>
      </xdr:txBody>
    </xdr:sp>
    <xdr:clientData/>
  </xdr:twoCellAnchor>
  <xdr:twoCellAnchor editAs="oneCell">
    <xdr:from>
      <xdr:col>3</xdr:col>
      <xdr:colOff>82800</xdr:colOff>
      <xdr:row>27</xdr:row>
      <xdr:rowOff>104400</xdr:rowOff>
    </xdr:from>
    <xdr:to>
      <xdr:col>4</xdr:col>
      <xdr:colOff>1800</xdr:colOff>
      <xdr:row>28</xdr:row>
      <xdr:rowOff>86040</xdr:rowOff>
    </xdr:to>
    <xdr:sp>
      <xdr:nvSpPr>
        <xdr:cNvPr id="39" name="Forma automática 5"/>
        <xdr:cNvSpPr/>
      </xdr:nvSpPr>
      <xdr:spPr>
        <a:xfrm>
          <a:off x="3312720" y="5127840"/>
          <a:ext cx="462240" cy="562680"/>
        </a:xfrm>
        <a:custGeom>
          <a:avLst/>
          <a:gdLst/>
          <a:ahLst/>
          <a:rect l="0" t="0" r="r" b="b"/>
          <a:pathLst>
            <a:path w="1286" h="1565">
              <a:moveTo>
                <a:pt x="0" y="1042"/>
              </a:moveTo>
              <a:lnTo>
                <a:pt x="0" y="0"/>
              </a:lnTo>
              <a:lnTo>
                <a:pt x="1285" y="0"/>
              </a:lnTo>
              <a:lnTo>
                <a:pt x="1285" y="1042"/>
              </a:lnTo>
              <a:lnTo>
                <a:pt x="803" y="1042"/>
              </a:lnTo>
              <a:lnTo>
                <a:pt x="803" y="1303"/>
              </a:lnTo>
              <a:lnTo>
                <a:pt x="963" y="1303"/>
              </a:lnTo>
              <a:lnTo>
                <a:pt x="642" y="1564"/>
              </a:lnTo>
              <a:lnTo>
                <a:pt x="321" y="1303"/>
              </a:lnTo>
              <a:lnTo>
                <a:pt x="481" y="1303"/>
              </a:lnTo>
              <a:lnTo>
                <a:pt x="481" y="1042"/>
              </a:lnTo>
              <a:lnTo>
                <a:pt x="0" y="1042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1000" spc="-1" strike="noStrike">
              <a:solidFill>
                <a:srgbClr val="ffffff"/>
              </a:solidFill>
              <a:latin typeface="Arial"/>
            </a:rPr>
            <a:t>Entre 1 y 10</a:t>
          </a:r>
          <a:endParaRPr b="0" lang="es-PE" sz="1000" spc="-1" strike="noStrike">
            <a:latin typeface="Times New Roman"/>
          </a:endParaRPr>
        </a:p>
      </xdr:txBody>
    </xdr:sp>
    <xdr:clientData/>
  </xdr:twoCellAnchor>
  <xdr:twoCellAnchor editAs="oneCell">
    <xdr:from>
      <xdr:col>1</xdr:col>
      <xdr:colOff>92880</xdr:colOff>
      <xdr:row>23</xdr:row>
      <xdr:rowOff>144720</xdr:rowOff>
    </xdr:from>
    <xdr:to>
      <xdr:col>1</xdr:col>
      <xdr:colOff>1080000</xdr:colOff>
      <xdr:row>27</xdr:row>
      <xdr:rowOff>524160</xdr:rowOff>
    </xdr:to>
    <xdr:sp>
      <xdr:nvSpPr>
        <xdr:cNvPr id="40" name="Forma automática 6"/>
        <xdr:cNvSpPr/>
      </xdr:nvSpPr>
      <xdr:spPr>
        <a:xfrm>
          <a:off x="937800" y="4423680"/>
          <a:ext cx="987120" cy="1123920"/>
        </a:xfrm>
        <a:custGeom>
          <a:avLst/>
          <a:gdLst/>
          <a:ahLst/>
          <a:rect l="0" t="0" r="r" b="b"/>
          <a:pathLst>
            <a:path w="2744" h="3124">
              <a:moveTo>
                <a:pt x="0" y="2382"/>
              </a:moveTo>
              <a:lnTo>
                <a:pt x="0" y="0"/>
              </a:lnTo>
              <a:lnTo>
                <a:pt x="2743" y="0"/>
              </a:lnTo>
              <a:lnTo>
                <a:pt x="2743" y="2382"/>
              </a:lnTo>
              <a:lnTo>
                <a:pt x="1714" y="2382"/>
              </a:lnTo>
              <a:lnTo>
                <a:pt x="1714" y="2602"/>
              </a:lnTo>
              <a:lnTo>
                <a:pt x="2057" y="2602"/>
              </a:lnTo>
              <a:lnTo>
                <a:pt x="1371" y="3123"/>
              </a:lnTo>
              <a:lnTo>
                <a:pt x="685" y="2602"/>
              </a:lnTo>
              <a:lnTo>
                <a:pt x="1028" y="2602"/>
              </a:lnTo>
              <a:lnTo>
                <a:pt x="1028" y="2382"/>
              </a:lnTo>
              <a:lnTo>
                <a:pt x="0" y="2382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1000" spc="-1" strike="noStrike">
              <a:solidFill>
                <a:srgbClr val="ffffff"/>
              </a:solidFill>
              <a:latin typeface="Arial"/>
            </a:rPr>
            <a:t>Puede ser</a:t>
          </a:r>
          <a:endParaRPr b="0" lang="es-PE" sz="1000" spc="-1" strike="noStrike">
            <a:latin typeface="Times New Roman"/>
          </a:endParaRPr>
        </a:p>
        <a:p>
          <a:pPr algn="ctr"/>
          <a:r>
            <a:rPr b="1" lang="es-PE" sz="1000" spc="-1" strike="noStrike">
              <a:solidFill>
                <a:srgbClr val="ffffff"/>
              </a:solidFill>
              <a:latin typeface="Arial"/>
            </a:rPr>
            <a:t>China,</a:t>
          </a:r>
          <a:endParaRPr b="0" lang="es-PE" sz="1000" spc="-1" strike="noStrike">
            <a:latin typeface="Times New Roman"/>
          </a:endParaRPr>
        </a:p>
        <a:p>
          <a:pPr algn="ctr"/>
          <a:r>
            <a:rPr b="1" lang="es-PE" sz="1000" spc="-1" strike="noStrike">
              <a:solidFill>
                <a:srgbClr val="ffffff"/>
              </a:solidFill>
              <a:latin typeface="Arial"/>
            </a:rPr>
            <a:t>Francesa,</a:t>
          </a:r>
          <a:endParaRPr b="0" lang="es-PE" sz="1000" spc="-1" strike="noStrike">
            <a:latin typeface="Times New Roman"/>
          </a:endParaRPr>
        </a:p>
        <a:p>
          <a:pPr algn="ctr"/>
          <a:r>
            <a:rPr b="1" lang="es-PE" sz="1000" spc="-1" strike="noStrike">
              <a:solidFill>
                <a:srgbClr val="ffffff"/>
              </a:solidFill>
              <a:latin typeface="Arial"/>
            </a:rPr>
            <a:t>Italiana, o</a:t>
          </a:r>
          <a:endParaRPr b="0" lang="es-PE" sz="1000" spc="-1" strike="noStrike">
            <a:latin typeface="Times New Roman"/>
          </a:endParaRPr>
        </a:p>
        <a:p>
          <a:pPr algn="ctr"/>
          <a:r>
            <a:rPr b="1" lang="es-PE" sz="1000" spc="-1" strike="noStrike">
              <a:solidFill>
                <a:srgbClr val="ffffff"/>
              </a:solidFill>
              <a:latin typeface="Arial"/>
            </a:rPr>
            <a:t>Mexicana</a:t>
          </a:r>
          <a:endParaRPr b="0" lang="es-PE" sz="1000" spc="-1" strike="noStrike">
            <a:latin typeface="Times New Roman"/>
          </a:endParaRPr>
        </a:p>
      </xdr:txBody>
    </xdr:sp>
    <xdr:clientData/>
  </xdr:twoCellAnchor>
  <xdr:twoCellAnchor editAs="oneCell">
    <xdr:from>
      <xdr:col>2</xdr:col>
      <xdr:colOff>52560</xdr:colOff>
      <xdr:row>25</xdr:row>
      <xdr:rowOff>152640</xdr:rowOff>
    </xdr:from>
    <xdr:to>
      <xdr:col>2</xdr:col>
      <xdr:colOff>1019520</xdr:colOff>
      <xdr:row>28</xdr:row>
      <xdr:rowOff>37800</xdr:rowOff>
    </xdr:to>
    <xdr:sp>
      <xdr:nvSpPr>
        <xdr:cNvPr id="41" name="Forma automática 7"/>
        <xdr:cNvSpPr/>
      </xdr:nvSpPr>
      <xdr:spPr>
        <a:xfrm>
          <a:off x="2105280" y="4803840"/>
          <a:ext cx="966960" cy="838440"/>
        </a:xfrm>
        <a:custGeom>
          <a:avLst/>
          <a:gdLst/>
          <a:ahLst/>
          <a:rect l="0" t="0" r="r" b="b"/>
          <a:pathLst>
            <a:path w="2688" h="2331">
              <a:moveTo>
                <a:pt x="0" y="1553"/>
              </a:moveTo>
              <a:lnTo>
                <a:pt x="0" y="0"/>
              </a:lnTo>
              <a:lnTo>
                <a:pt x="2687" y="0"/>
              </a:lnTo>
              <a:lnTo>
                <a:pt x="2687" y="1553"/>
              </a:lnTo>
              <a:lnTo>
                <a:pt x="1679" y="1553"/>
              </a:lnTo>
              <a:lnTo>
                <a:pt x="1679" y="1941"/>
              </a:lnTo>
              <a:lnTo>
                <a:pt x="2015" y="1941"/>
              </a:lnTo>
              <a:lnTo>
                <a:pt x="1343" y="2330"/>
              </a:lnTo>
              <a:lnTo>
                <a:pt x="671" y="1941"/>
              </a:lnTo>
              <a:lnTo>
                <a:pt x="1007" y="1941"/>
              </a:lnTo>
              <a:lnTo>
                <a:pt x="1007" y="1553"/>
              </a:lnTo>
              <a:lnTo>
                <a:pt x="0" y="1553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1000" spc="-1" strike="noStrike">
              <a:solidFill>
                <a:srgbClr val="ffffff"/>
              </a:solidFill>
              <a:latin typeface="Arial"/>
            </a:rPr>
            <a:t>Desayuno = 1</a:t>
          </a:r>
          <a:endParaRPr b="0" lang="es-PE" sz="1000" spc="-1" strike="noStrike">
            <a:latin typeface="Times New Roman"/>
          </a:endParaRPr>
        </a:p>
        <a:p>
          <a:pPr algn="ctr"/>
          <a:r>
            <a:rPr b="1" lang="es-PE" sz="1000" spc="-1" strike="noStrike">
              <a:solidFill>
                <a:srgbClr val="ffffff"/>
              </a:solidFill>
              <a:latin typeface="Arial"/>
            </a:rPr>
            <a:t>Comida = 2</a:t>
          </a:r>
          <a:endParaRPr b="0" lang="es-PE" sz="1000" spc="-1" strike="noStrike">
            <a:latin typeface="Times New Roman"/>
          </a:endParaRPr>
        </a:p>
        <a:p>
          <a:pPr algn="ctr"/>
          <a:r>
            <a:rPr b="1" lang="es-PE" sz="1000" spc="-1" strike="noStrike">
              <a:solidFill>
                <a:srgbClr val="ffffff"/>
              </a:solidFill>
              <a:latin typeface="Arial"/>
            </a:rPr>
            <a:t>Cena = 3</a:t>
          </a:r>
          <a:endParaRPr b="0" lang="es-PE" sz="1000" spc="-1" strike="noStrike">
            <a:latin typeface="Times New Roman"/>
          </a:endParaRPr>
        </a:p>
      </xdr:txBody>
    </xdr:sp>
    <xdr:clientData/>
  </xdr:twoCellAnchor>
  <xdr:twoCellAnchor editAs="oneCell">
    <xdr:from>
      <xdr:col>1</xdr:col>
      <xdr:colOff>394920</xdr:colOff>
      <xdr:row>19</xdr:row>
      <xdr:rowOff>154080</xdr:rowOff>
    </xdr:from>
    <xdr:to>
      <xdr:col>4</xdr:col>
      <xdr:colOff>33120</xdr:colOff>
      <xdr:row>23</xdr:row>
      <xdr:rowOff>29520</xdr:rowOff>
    </xdr:to>
    <xdr:sp>
      <xdr:nvSpPr>
        <xdr:cNvPr id="42" name="Forma automática 9"/>
        <xdr:cNvSpPr txBox="1"/>
      </xdr:nvSpPr>
      <xdr:spPr>
        <a:xfrm>
          <a:off x="1239840" y="3688920"/>
          <a:ext cx="2566440" cy="619560"/>
        </a:xfrm>
        <a:prstGeom prst="rect">
          <a:avLst/>
        </a:prstGeom>
      </xdr:spPr>
      <xdr:txBody>
        <a:bodyPr wrap="none" lIns="20160" rIns="20160" tIns="20160" bIns="20160">
          <a:prstTxWarp prst="textWave1">
            <a:avLst>
              <a:gd name="adj1" fmla="val 6481"/>
              <a:gd name="adj2" fmla="val 0"/>
            </a:avLst>
          </a:prstTxWarp>
          <a:noAutofit/>
        </a:bodyPr>
        <a:p>
          <a:r>
            <a:rPr b="0" lang="es-PE" sz="1200" spc="1" strike="noStrike">
              <a:ln w="0">
                <a:noFill/>
              </a:ln>
              <a:gradFill rotWithShape="0">
                <a:gsLst>
                  <a:gs pos="0">
                    <a:srgbClr val="9999ff"/>
                  </a:gs>
                  <a:gs pos="100000">
                    <a:srgbClr val="009999"/>
                  </a:gs>
                </a:gsLst>
                <a:lin ang="5400000"/>
              </a:gradFill>
              <a:effectLst>
                <a:outerShdw dist="53966" dir="2700000" blurRad="0">
                  <a:srgbClr val="c0c0c0"/>
                </a:outerShdw>
              </a:effectLst>
              <a:latin typeface="Times New Roman"/>
              <a:ea typeface="Times New Roman"/>
            </a:rPr>
            <a:t>Mmmm...</a:t>
          </a:r>
          <a:endParaRPr b="0" lang="es-PE" sz="1200" spc="1" strike="noStrike">
            <a:ln w="0">
              <a:noFill/>
            </a:ln>
            <a:gradFill rotWithShape="0">
              <a:gsLst>
                <a:gs pos="0">
                  <a:srgbClr val="9999ff"/>
                </a:gs>
                <a:gs pos="100000">
                  <a:srgbClr val="009999"/>
                </a:gs>
              </a:gsLst>
              <a:lin ang="5400000"/>
            </a:gradFill>
            <a:effectLst>
              <a:outerShdw dist="53966" dir="2700000" blurRad="0">
                <a:srgbClr val="c0c0c0"/>
              </a:outerShdw>
            </a:effectLst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0</xdr:col>
      <xdr:colOff>221040</xdr:colOff>
      <xdr:row>0</xdr:row>
      <xdr:rowOff>95400</xdr:rowOff>
    </xdr:from>
    <xdr:to>
      <xdr:col>6</xdr:col>
      <xdr:colOff>464400</xdr:colOff>
      <xdr:row>4</xdr:row>
      <xdr:rowOff>122400</xdr:rowOff>
    </xdr:to>
    <xdr:sp>
      <xdr:nvSpPr>
        <xdr:cNvPr id="43" name="Text 10"/>
        <xdr:cNvSpPr/>
      </xdr:nvSpPr>
      <xdr:spPr>
        <a:xfrm>
          <a:off x="221040" y="95400"/>
          <a:ext cx="6159600" cy="77112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360">
          <a:solidFill>
            <a:srgbClr val="3c3c3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r>
            <a:rPr b="1" lang="es-PE" sz="1000" spc="-1" strike="noStrike">
              <a:latin typeface="Arial"/>
            </a:rPr>
            <a:t>Cadena de Restaurantes Mmmm...</a:t>
          </a:r>
          <a:endParaRPr b="0" lang="es-PE" sz="1000" spc="-1" strike="noStrike">
            <a:latin typeface="Times New Roman"/>
          </a:endParaRPr>
        </a:p>
        <a:p>
          <a:r>
            <a:rPr b="1" lang="es-PE" sz="800" spc="-1" strike="noStrike">
              <a:solidFill>
                <a:srgbClr val="ff0000"/>
              </a:solidFill>
              <a:latin typeface="Arial"/>
            </a:rPr>
            <a:t>PLANTEAMIENTO DEL PROBLEMA: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Eres el dueño de la cadena de restaurantes llamada Mmmm... . Dicha cadena incluye 4 restaurantes que ofrecen comida china, francesa, italiana y mexicana, respectivamente. Registra en Excel las reservas de los clentes y controla, así, los ingresos percibidos por Mmmm... . Además, genera algunas estadísticas interesantes.</a:t>
          </a:r>
          <a:endParaRPr b="0" lang="es-PE" sz="800" spc="-1" strike="noStrike">
            <a:latin typeface="Times New Roman"/>
          </a:endParaRPr>
        </a:p>
        <a:p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oneCell">
    <xdr:from>
      <xdr:col>4</xdr:col>
      <xdr:colOff>60480</xdr:colOff>
      <xdr:row>27</xdr:row>
      <xdr:rowOff>161280</xdr:rowOff>
    </xdr:from>
    <xdr:to>
      <xdr:col>4</xdr:col>
      <xdr:colOff>856080</xdr:colOff>
      <xdr:row>28</xdr:row>
      <xdr:rowOff>124200</xdr:rowOff>
    </xdr:to>
    <xdr:sp>
      <xdr:nvSpPr>
        <xdr:cNvPr id="44" name="Forma automática 11"/>
        <xdr:cNvSpPr/>
      </xdr:nvSpPr>
      <xdr:spPr>
        <a:xfrm>
          <a:off x="3833640" y="5184720"/>
          <a:ext cx="795600" cy="543960"/>
        </a:xfrm>
        <a:custGeom>
          <a:avLst/>
          <a:gdLst/>
          <a:ahLst/>
          <a:rect l="0" t="0" r="r" b="b"/>
          <a:pathLst>
            <a:path w="2212" h="1513">
              <a:moveTo>
                <a:pt x="0" y="1008"/>
              </a:moveTo>
              <a:lnTo>
                <a:pt x="0" y="0"/>
              </a:lnTo>
              <a:lnTo>
                <a:pt x="2211" y="0"/>
              </a:lnTo>
              <a:lnTo>
                <a:pt x="2211" y="1008"/>
              </a:lnTo>
              <a:lnTo>
                <a:pt x="1381" y="1008"/>
              </a:lnTo>
              <a:lnTo>
                <a:pt x="1381" y="1260"/>
              </a:lnTo>
              <a:lnTo>
                <a:pt x="1658" y="1260"/>
              </a:lnTo>
              <a:lnTo>
                <a:pt x="1105" y="1512"/>
              </a:lnTo>
              <a:lnTo>
                <a:pt x="552" y="1260"/>
              </a:lnTo>
              <a:lnTo>
                <a:pt x="829" y="1260"/>
              </a:lnTo>
              <a:lnTo>
                <a:pt x="829" y="1008"/>
              </a:lnTo>
              <a:lnTo>
                <a:pt x="0" y="1008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1000" spc="-1" strike="noStrike">
              <a:solidFill>
                <a:srgbClr val="ffffff"/>
              </a:solidFill>
              <a:latin typeface="Arial"/>
            </a:rPr>
            <a:t>Entre 0 y 5</a:t>
          </a:r>
          <a:endParaRPr b="0" lang="es-PE" sz="1000" spc="-1" strike="noStrike">
            <a:latin typeface="Times New Roman"/>
          </a:endParaRPr>
        </a:p>
      </xdr:txBody>
    </xdr:sp>
    <xdr:clientData/>
  </xdr:twoCellAnchor>
  <xdr:twoCellAnchor editAs="oneCell">
    <xdr:from>
      <xdr:col>7</xdr:col>
      <xdr:colOff>70920</xdr:colOff>
      <xdr:row>26</xdr:row>
      <xdr:rowOff>19080</xdr:rowOff>
    </xdr:from>
    <xdr:to>
      <xdr:col>7</xdr:col>
      <xdr:colOff>1188000</xdr:colOff>
      <xdr:row>28</xdr:row>
      <xdr:rowOff>118800</xdr:rowOff>
    </xdr:to>
    <xdr:sp>
      <xdr:nvSpPr>
        <xdr:cNvPr id="45" name="Forma automática 12"/>
        <xdr:cNvSpPr/>
      </xdr:nvSpPr>
      <xdr:spPr>
        <a:xfrm>
          <a:off x="7234920" y="4856400"/>
          <a:ext cx="1117080" cy="866880"/>
        </a:xfrm>
        <a:custGeom>
          <a:avLst/>
          <a:gdLst/>
          <a:ahLst/>
          <a:rect l="0" t="0" r="r" b="b"/>
          <a:pathLst>
            <a:path w="3105" h="2410">
              <a:moveTo>
                <a:pt x="0" y="1606"/>
              </a:moveTo>
              <a:lnTo>
                <a:pt x="0" y="0"/>
              </a:lnTo>
              <a:lnTo>
                <a:pt x="3104" y="0"/>
              </a:lnTo>
              <a:lnTo>
                <a:pt x="3104" y="1606"/>
              </a:lnTo>
              <a:lnTo>
                <a:pt x="1939" y="1606"/>
              </a:lnTo>
              <a:lnTo>
                <a:pt x="1939" y="2007"/>
              </a:lnTo>
              <a:lnTo>
                <a:pt x="2328" y="2007"/>
              </a:lnTo>
              <a:lnTo>
                <a:pt x="1552" y="2409"/>
              </a:lnTo>
              <a:lnTo>
                <a:pt x="776" y="2007"/>
              </a:lnTo>
              <a:lnTo>
                <a:pt x="1164" y="2007"/>
              </a:lnTo>
              <a:lnTo>
                <a:pt x="1164" y="1606"/>
              </a:lnTo>
              <a:lnTo>
                <a:pt x="0" y="1606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1000" spc="-1" strike="noStrike">
              <a:solidFill>
                <a:srgbClr val="ffffff"/>
              </a:solidFill>
              <a:latin typeface="Arial"/>
            </a:rPr>
            <a:t>Total de adultos + Total de pequeñines</a:t>
          </a:r>
          <a:endParaRPr b="0" lang="es-PE" sz="1000" spc="-1" strike="noStrike">
            <a:latin typeface="Times New Roman"/>
          </a:endParaRPr>
        </a:p>
      </xdr:txBody>
    </xdr:sp>
    <xdr:clientData/>
  </xdr:twoCellAnchor>
  <xdr:twoCellAnchor editAs="oneCell">
    <xdr:from>
      <xdr:col>5</xdr:col>
      <xdr:colOff>120600</xdr:colOff>
      <xdr:row>25</xdr:row>
      <xdr:rowOff>105120</xdr:rowOff>
    </xdr:from>
    <xdr:to>
      <xdr:col>5</xdr:col>
      <xdr:colOff>1088280</xdr:colOff>
      <xdr:row>28</xdr:row>
      <xdr:rowOff>75960</xdr:rowOff>
    </xdr:to>
    <xdr:sp>
      <xdr:nvSpPr>
        <xdr:cNvPr id="46" name="Forma automática 13"/>
        <xdr:cNvSpPr/>
      </xdr:nvSpPr>
      <xdr:spPr>
        <a:xfrm>
          <a:off x="4789080" y="4756320"/>
          <a:ext cx="967680" cy="924120"/>
        </a:xfrm>
        <a:custGeom>
          <a:avLst/>
          <a:gdLst/>
          <a:ahLst/>
          <a:rect l="0" t="0" r="r" b="b"/>
          <a:pathLst>
            <a:path w="2690" h="2569">
              <a:moveTo>
                <a:pt x="0" y="1937"/>
              </a:moveTo>
              <a:lnTo>
                <a:pt x="0" y="0"/>
              </a:lnTo>
              <a:lnTo>
                <a:pt x="2689" y="0"/>
              </a:lnTo>
              <a:lnTo>
                <a:pt x="2689" y="1937"/>
              </a:lnTo>
              <a:lnTo>
                <a:pt x="1680" y="1937"/>
              </a:lnTo>
              <a:lnTo>
                <a:pt x="1680" y="2140"/>
              </a:lnTo>
              <a:lnTo>
                <a:pt x="2016" y="2140"/>
              </a:lnTo>
              <a:lnTo>
                <a:pt x="1344" y="2568"/>
              </a:lnTo>
              <a:lnTo>
                <a:pt x="672" y="2140"/>
              </a:lnTo>
              <a:lnTo>
                <a:pt x="1008" y="2140"/>
              </a:lnTo>
              <a:lnTo>
                <a:pt x="1008" y="1937"/>
              </a:lnTo>
              <a:lnTo>
                <a:pt x="0" y="1937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1000" spc="-1" strike="noStrike">
              <a:solidFill>
                <a:srgbClr val="ffffff"/>
              </a:solidFill>
              <a:latin typeface="Arial"/>
            </a:rPr>
            <a:t>El precio por cada adulto está en la tabla morada</a:t>
          </a:r>
          <a:endParaRPr b="0" lang="es-PE" sz="1000" spc="-1" strike="noStrike">
            <a:latin typeface="Times New Roman"/>
          </a:endParaRPr>
        </a:p>
      </xdr:txBody>
    </xdr:sp>
    <xdr:clientData/>
  </xdr:twoCellAnchor>
  <xdr:twoCellAnchor editAs="oneCell">
    <xdr:from>
      <xdr:col>6</xdr:col>
      <xdr:colOff>151200</xdr:colOff>
      <xdr:row>25</xdr:row>
      <xdr:rowOff>95760</xdr:rowOff>
    </xdr:from>
    <xdr:to>
      <xdr:col>6</xdr:col>
      <xdr:colOff>1188000</xdr:colOff>
      <xdr:row>28</xdr:row>
      <xdr:rowOff>94680</xdr:rowOff>
    </xdr:to>
    <xdr:sp>
      <xdr:nvSpPr>
        <xdr:cNvPr id="47" name="Forma automática 14"/>
        <xdr:cNvSpPr/>
      </xdr:nvSpPr>
      <xdr:spPr>
        <a:xfrm>
          <a:off x="6067440" y="4746960"/>
          <a:ext cx="1036800" cy="952200"/>
        </a:xfrm>
        <a:custGeom>
          <a:avLst/>
          <a:gdLst/>
          <a:ahLst/>
          <a:rect l="0" t="0" r="r" b="b"/>
          <a:pathLst>
            <a:path w="2882" h="2647">
              <a:moveTo>
                <a:pt x="0" y="1996"/>
              </a:moveTo>
              <a:lnTo>
                <a:pt x="0" y="0"/>
              </a:lnTo>
              <a:lnTo>
                <a:pt x="2881" y="0"/>
              </a:lnTo>
              <a:lnTo>
                <a:pt x="2881" y="1996"/>
              </a:lnTo>
              <a:lnTo>
                <a:pt x="1800" y="1996"/>
              </a:lnTo>
              <a:lnTo>
                <a:pt x="1800" y="2205"/>
              </a:lnTo>
              <a:lnTo>
                <a:pt x="2160" y="2205"/>
              </a:lnTo>
              <a:lnTo>
                <a:pt x="1440" y="2646"/>
              </a:lnTo>
              <a:lnTo>
                <a:pt x="720" y="2205"/>
              </a:lnTo>
              <a:lnTo>
                <a:pt x="1080" y="2205"/>
              </a:lnTo>
              <a:lnTo>
                <a:pt x="1080" y="1996"/>
              </a:lnTo>
              <a:lnTo>
                <a:pt x="0" y="1996"/>
              </a:lnTo>
            </a:path>
          </a:pathLst>
        </a:custGeom>
        <a:gradFill rotWithShape="0">
          <a:gsLst>
            <a:gs pos="0">
              <a:srgbClr val="cc99ff"/>
            </a:gs>
            <a:gs pos="100000">
              <a:srgbClr val="8665a8"/>
            </a:gs>
          </a:gsLst>
          <a:path path="rect">
            <a:fillToRect l="50000" t="50000" r="50000" b="50000"/>
          </a:path>
        </a:gra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pPr algn="ctr"/>
          <a:r>
            <a:rPr b="1" lang="es-PE" sz="1000" spc="-1" strike="noStrike">
              <a:solidFill>
                <a:srgbClr val="ffffff"/>
              </a:solidFill>
              <a:latin typeface="Arial"/>
            </a:rPr>
            <a:t>El precio por cada pequeñín está en la tabla morada</a:t>
          </a:r>
          <a:endParaRPr b="0" lang="es-PE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231120</xdr:colOff>
      <xdr:row>6</xdr:row>
      <xdr:rowOff>20880</xdr:rowOff>
    </xdr:from>
    <xdr:to>
      <xdr:col>6</xdr:col>
      <xdr:colOff>509760</xdr:colOff>
      <xdr:row>17</xdr:row>
      <xdr:rowOff>55440</xdr:rowOff>
    </xdr:to>
    <xdr:sp>
      <xdr:nvSpPr>
        <xdr:cNvPr id="48" name="Text 16"/>
        <xdr:cNvSpPr/>
      </xdr:nvSpPr>
      <xdr:spPr>
        <a:xfrm>
          <a:off x="231120" y="1136880"/>
          <a:ext cx="6194880" cy="208116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360">
          <a:solidFill>
            <a:srgbClr val="3c3c3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r>
            <a:rPr b="1" lang="es-PE" sz="1000" spc="-1" strike="noStrike">
              <a:latin typeface="Arial"/>
            </a:rPr>
            <a:t>Cadena de Restaurantes Mmmm...</a:t>
          </a:r>
          <a:endParaRPr b="0" lang="es-PE" sz="1000" spc="-1" strike="noStrike">
            <a:latin typeface="Times New Roman"/>
          </a:endParaRPr>
        </a:p>
        <a:p>
          <a:r>
            <a:rPr b="1" lang="es-PE" sz="800" spc="-1" strike="noStrike">
              <a:solidFill>
                <a:srgbClr val="ff0000"/>
              </a:solidFill>
              <a:latin typeface="Arial"/>
            </a:rPr>
            <a:t>INSTRUCCIONES: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1. Completa la siguiente tabla, considerando: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a) </a:t>
          </a:r>
          <a:r>
            <a:rPr b="1" lang="es-PE" sz="800" spc="-1" strike="noStrike">
              <a:latin typeface="Arial"/>
            </a:rPr>
            <a:t>Reserva:</a:t>
          </a:r>
          <a:r>
            <a:rPr b="0" lang="es-PE" sz="800" spc="-1" strike="noStrike">
              <a:latin typeface="Arial"/>
            </a:rPr>
            <a:t> número secuencial del 1 al 50.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b)</a:t>
          </a:r>
          <a:r>
            <a:rPr b="1" lang="es-PE" sz="800" spc="-1" strike="noStrike">
              <a:solidFill>
                <a:srgbClr val="ff0000"/>
              </a:solidFill>
              <a:latin typeface="Arial"/>
            </a:rPr>
            <a:t> </a:t>
          </a:r>
          <a:r>
            <a:rPr b="1" lang="es-PE" sz="800" spc="-1" strike="noStrike">
              <a:latin typeface="Arial"/>
            </a:rPr>
            <a:t>Tipo de comida:</a:t>
          </a:r>
          <a:r>
            <a:rPr b="0" lang="es-PE" sz="800" spc="-1" strike="noStrike">
              <a:latin typeface="Arial"/>
            </a:rPr>
            <a:t> Puede ser China, Francesa, Italiana o Mexicana, aleatoriamente.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c)</a:t>
          </a:r>
          <a:r>
            <a:rPr b="1" lang="es-PE" sz="800" spc="-1" strike="noStrike">
              <a:solidFill>
                <a:srgbClr val="ff0000"/>
              </a:solidFill>
              <a:latin typeface="Arial"/>
            </a:rPr>
            <a:t> </a:t>
          </a:r>
          <a:r>
            <a:rPr b="1" lang="es-PE" sz="800" spc="-1" strike="noStrike">
              <a:latin typeface="Arial"/>
            </a:rPr>
            <a:t>Horario:</a:t>
          </a:r>
          <a:r>
            <a:rPr b="0" lang="es-PE" sz="800" spc="-1" strike="noStrike">
              <a:latin typeface="Arial"/>
            </a:rPr>
            <a:t> Puede ser (1) Desayuno, (2) Comida o (3) Cena.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d)</a:t>
          </a:r>
          <a:r>
            <a:rPr b="1" lang="es-PE" sz="800" spc="-1" strike="noStrike">
              <a:solidFill>
                <a:srgbClr val="ff0000"/>
              </a:solidFill>
              <a:latin typeface="Arial"/>
            </a:rPr>
            <a:t> </a:t>
          </a:r>
          <a:r>
            <a:rPr b="1" lang="es-PE" sz="800" spc="-1" strike="noStrike">
              <a:latin typeface="Arial"/>
            </a:rPr>
            <a:t>Adultos:</a:t>
          </a:r>
          <a:r>
            <a:rPr b="0" lang="es-PE" sz="800" spc="-1" strike="noStrike">
              <a:latin typeface="Arial"/>
            </a:rPr>
            <a:t> Número de adultos que reservan mesa.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e)</a:t>
          </a:r>
          <a:r>
            <a:rPr b="1" lang="es-PE" sz="800" spc="-1" strike="noStrike">
              <a:solidFill>
                <a:srgbClr val="ff0000"/>
              </a:solidFill>
              <a:latin typeface="Arial"/>
            </a:rPr>
            <a:t> </a:t>
          </a:r>
          <a:r>
            <a:rPr b="1" lang="es-PE" sz="800" spc="-1" strike="noStrike">
              <a:latin typeface="Arial"/>
            </a:rPr>
            <a:t>Pequeñines:</a:t>
          </a:r>
          <a:r>
            <a:rPr b="0" lang="es-PE" sz="800" spc="-1" strike="noStrike">
              <a:latin typeface="Arial"/>
            </a:rPr>
            <a:t> Número de niños que acompañan a los adultos.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f)</a:t>
          </a:r>
          <a:r>
            <a:rPr b="1" lang="es-PE" sz="800" spc="-1" strike="noStrike">
              <a:solidFill>
                <a:srgbClr val="ff0000"/>
              </a:solidFill>
              <a:latin typeface="Arial"/>
            </a:rPr>
            <a:t> </a:t>
          </a:r>
          <a:r>
            <a:rPr b="1" lang="es-PE" sz="800" spc="-1" strike="noStrike">
              <a:latin typeface="Arial"/>
            </a:rPr>
            <a:t>A pagar por adultos:</a:t>
          </a:r>
          <a:r>
            <a:rPr b="0" lang="es-PE" sz="800" spc="-1" strike="noStrike">
              <a:latin typeface="Arial"/>
            </a:rPr>
            <a:t> Cantidad a pagar por cada adulto multiplicado por el número de adultos. El precio por adulto se encuentra en el </a:t>
          </a:r>
          <a:r>
            <a:rPr b="0" lang="es-PE" sz="800" spc="-1" strike="noStrike" u="sng">
              <a:uFillTx/>
              <a:latin typeface="Arial"/>
            </a:rPr>
            <a:t>Catálogo de Precios </a:t>
          </a:r>
          <a:r>
            <a:rPr b="0" lang="es-PE" sz="800" spc="-1" strike="noStrike">
              <a:latin typeface="Arial"/>
            </a:rPr>
            <a:t>(a la derecha de la pantalla).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g)</a:t>
          </a:r>
          <a:r>
            <a:rPr b="1" lang="es-PE" sz="800" spc="-1" strike="noStrike">
              <a:solidFill>
                <a:srgbClr val="ff0000"/>
              </a:solidFill>
              <a:latin typeface="Arial"/>
            </a:rPr>
            <a:t> </a:t>
          </a:r>
          <a:r>
            <a:rPr b="1" lang="es-PE" sz="800" spc="-1" strike="noStrike">
              <a:latin typeface="Arial"/>
            </a:rPr>
            <a:t>A pagar por pequeñines:</a:t>
          </a:r>
          <a:r>
            <a:rPr b="0" lang="es-PE" sz="800" spc="-1" strike="noStrike">
              <a:latin typeface="Arial"/>
            </a:rPr>
            <a:t> Cantidad a pagar por cada niño multiplicado por el número de pequeñines. El precio por niño está también en el </a:t>
          </a:r>
          <a:r>
            <a:rPr b="0" lang="es-PE" sz="800" spc="-1" strike="noStrike" u="sng">
              <a:uFillTx/>
              <a:latin typeface="Arial"/>
            </a:rPr>
            <a:t>Catálogo de Precios</a:t>
          </a:r>
          <a:r>
            <a:rPr b="0" lang="es-PE" sz="800" spc="-1" strike="noStrike">
              <a:latin typeface="Arial"/>
            </a:rPr>
            <a:t>.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    </a:t>
          </a:r>
          <a:r>
            <a:rPr b="0" lang="es-PE" sz="800" spc="-1" strike="noStrike">
              <a:latin typeface="Arial"/>
            </a:rPr>
            <a:t>h)</a:t>
          </a:r>
          <a:r>
            <a:rPr b="1" lang="es-PE" sz="800" spc="-1" strike="noStrike">
              <a:solidFill>
                <a:srgbClr val="ff0000"/>
              </a:solidFill>
              <a:latin typeface="Arial"/>
            </a:rPr>
            <a:t> </a:t>
          </a:r>
          <a:r>
            <a:rPr b="1" lang="es-PE" sz="800" spc="-1" strike="noStrike">
              <a:latin typeface="Arial"/>
            </a:rPr>
            <a:t>Total a pagar:</a:t>
          </a:r>
          <a:r>
            <a:rPr b="0" lang="es-PE" sz="800" spc="-1" strike="noStrike">
              <a:latin typeface="Arial"/>
            </a:rPr>
            <a:t> Monto total que se debe pagar= A pagar por adultos + A pagar por niños</a:t>
          </a:r>
          <a:endParaRPr b="0" lang="es-PE" sz="800" spc="-1" strike="noStrike">
            <a:latin typeface="Times New Roman"/>
          </a:endParaRPr>
        </a:p>
        <a:p>
          <a:r>
            <a:rPr b="0" lang="es-PE" sz="800" spc="-1" strike="noStrike">
              <a:latin typeface="Arial"/>
            </a:rPr>
            <a:t>2.</a:t>
          </a:r>
          <a:r>
            <a:rPr b="1" lang="es-PE" sz="800" spc="-1" strike="noStrike">
              <a:solidFill>
                <a:srgbClr val="ff0000"/>
              </a:solidFill>
              <a:latin typeface="Arial"/>
            </a:rPr>
            <a:t> </a:t>
          </a:r>
          <a:r>
            <a:rPr b="0" lang="es-PE" sz="800" spc="-1" strike="noStrike">
              <a:latin typeface="Arial"/>
            </a:rPr>
            <a:t>Responde a las preguntas que aparecen en la sección </a:t>
          </a:r>
          <a:r>
            <a:rPr b="0" lang="es-PE" sz="800" spc="-1" strike="noStrike" u="sng">
              <a:uFillTx/>
              <a:latin typeface="Arial"/>
            </a:rPr>
            <a:t>Estadísticas</a:t>
          </a:r>
          <a:r>
            <a:rPr b="0" lang="es-PE" sz="800" spc="-1" strike="noStrike">
              <a:latin typeface="Arial"/>
            </a:rPr>
            <a:t> que se presenta a la derecha de la hoja.</a:t>
          </a:r>
          <a:endParaRPr b="0" lang="es-PE" sz="800" spc="-1" strike="noStrike">
            <a:latin typeface="Times New Roman"/>
          </a:endParaRPr>
        </a:p>
      </xdr:txBody>
    </xdr:sp>
    <xdr:clientData/>
  </xdr:twoCellAnchor>
  <xdr:twoCellAnchor editAs="absolute">
    <xdr:from>
      <xdr:col>6</xdr:col>
      <xdr:colOff>927720</xdr:colOff>
      <xdr:row>6</xdr:row>
      <xdr:rowOff>89640</xdr:rowOff>
    </xdr:from>
    <xdr:to>
      <xdr:col>9</xdr:col>
      <xdr:colOff>244440</xdr:colOff>
      <xdr:row>9</xdr:row>
      <xdr:rowOff>138960</xdr:rowOff>
    </xdr:to>
    <xdr:sp>
      <xdr:nvSpPr>
        <xdr:cNvPr id="49" name="Forma automática 17"/>
        <xdr:cNvSpPr/>
      </xdr:nvSpPr>
      <xdr:spPr>
        <a:xfrm>
          <a:off x="6843960" y="1205640"/>
          <a:ext cx="2133360" cy="607680"/>
        </a:xfrm>
        <a:custGeom>
          <a:avLst/>
          <a:gdLst/>
          <a:ahLst/>
          <a:rect l="0" t="0" r="r" b="b"/>
          <a:pathLst>
            <a:path w="5928" h="1690">
              <a:moveTo>
                <a:pt x="926" y="422"/>
              </a:moveTo>
              <a:lnTo>
                <a:pt x="4445" y="422"/>
              </a:lnTo>
              <a:lnTo>
                <a:pt x="4445" y="0"/>
              </a:lnTo>
              <a:lnTo>
                <a:pt x="5927" y="844"/>
              </a:lnTo>
              <a:lnTo>
                <a:pt x="4445" y="1689"/>
              </a:lnTo>
              <a:lnTo>
                <a:pt x="4445" y="1266"/>
              </a:lnTo>
              <a:lnTo>
                <a:pt x="926" y="1266"/>
              </a:lnTo>
              <a:lnTo>
                <a:pt x="926" y="422"/>
              </a:lnTo>
              <a:moveTo>
                <a:pt x="0" y="422"/>
              </a:moveTo>
              <a:lnTo>
                <a:pt x="185" y="422"/>
              </a:lnTo>
              <a:lnTo>
                <a:pt x="185" y="1266"/>
              </a:lnTo>
              <a:lnTo>
                <a:pt x="0" y="1266"/>
              </a:lnTo>
              <a:lnTo>
                <a:pt x="0" y="422"/>
              </a:lnTo>
              <a:moveTo>
                <a:pt x="370" y="422"/>
              </a:moveTo>
              <a:lnTo>
                <a:pt x="740" y="422"/>
              </a:lnTo>
              <a:lnTo>
                <a:pt x="740" y="1266"/>
              </a:lnTo>
              <a:lnTo>
                <a:pt x="370" y="1266"/>
              </a:lnTo>
              <a:lnTo>
                <a:pt x="370" y="422"/>
              </a:lnTo>
            </a:path>
          </a:pathLst>
        </a:custGeom>
        <a:gradFill rotWithShape="0">
          <a:gsLst>
            <a:gs pos="0">
              <a:srgbClr val="757546"/>
            </a:gs>
            <a:gs pos="50000">
              <a:srgbClr val="ffff99"/>
            </a:gs>
            <a:gs pos="100000">
              <a:srgbClr val="757546"/>
            </a:gs>
          </a:gsLst>
          <a:lin ang="5400000"/>
        </a:gradFill>
        <a:ln w="9360">
          <a:solidFill>
            <a:srgbClr val="3c3c3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r>
            <a:rPr b="1" lang="es-PE" sz="1000" spc="-1" strike="noStrike">
              <a:latin typeface="Arial"/>
            </a:rPr>
            <a:t>Catálogo de Precios</a:t>
          </a:r>
          <a:endParaRPr b="0" lang="es-PE" sz="1000" spc="-1" strike="noStrike">
            <a:latin typeface="Times New Roman"/>
          </a:endParaRPr>
        </a:p>
        <a:p>
          <a:r>
            <a:rPr b="1" lang="es-PE" sz="1000" spc="-1" strike="noStrike">
              <a:latin typeface="Arial"/>
            </a:rPr>
            <a:t>Estadísticas</a:t>
          </a:r>
          <a:endParaRPr b="0" lang="es-PE" sz="1000" spc="-1" strike="noStrike">
            <a:latin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82440</xdr:colOff>
      <xdr:row>0</xdr:row>
      <xdr:rowOff>95400</xdr:rowOff>
    </xdr:from>
    <xdr:to>
      <xdr:col>7</xdr:col>
      <xdr:colOff>2520</xdr:colOff>
      <xdr:row>12</xdr:row>
      <xdr:rowOff>68040</xdr:rowOff>
    </xdr:to>
    <xdr:sp>
      <xdr:nvSpPr>
        <xdr:cNvPr id="50" name="Text 1"/>
        <xdr:cNvSpPr/>
      </xdr:nvSpPr>
      <xdr:spPr>
        <a:xfrm>
          <a:off x="293040" y="95400"/>
          <a:ext cx="5413680" cy="236196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360">
          <a:solidFill>
            <a:srgbClr val="3c3c3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>
          <a:noAutofit/>
        </a:bodyPr>
        <a:p>
          <a:r>
            <a:rPr b="1" lang="es-PE" sz="1000" spc="-1" strike="noStrike">
              <a:latin typeface="Arial"/>
            </a:rPr>
            <a:t>Estados del Sureste de la República Mexicana</a:t>
          </a:r>
          <a:endParaRPr b="0" lang="es-PE" sz="1000" spc="-1" strike="noStrike">
            <a:latin typeface="Times New Roman"/>
          </a:endParaRPr>
        </a:p>
        <a:p>
          <a:r>
            <a:rPr b="1" lang="es-PE" sz="1000" spc="-1" strike="noStrike">
              <a:solidFill>
                <a:srgbClr val="ff0000"/>
              </a:solidFill>
              <a:latin typeface="Arial"/>
            </a:rPr>
            <a:t>PLANTEAMIENTO DEL PROBLEMA:</a:t>
          </a:r>
          <a:endParaRPr b="0" lang="es-PE" sz="1000" spc="-1" strike="noStrike">
            <a:latin typeface="Times New Roman"/>
          </a:endParaRPr>
        </a:p>
        <a:p>
          <a:r>
            <a:rPr b="0" lang="es-PE" sz="1000" spc="-1" strike="noStrike">
              <a:latin typeface="Arial"/>
            </a:rPr>
            <a:t>A continuación se muestra una tabla con información sobre los estados de la República Mexicana identificados por una sigla. La información son datos del nombre de la capital y la población en 1997 (el número de habitantes). Completa la tabla con la información de los estados que integran la Región Geográfica del Sureste.</a:t>
          </a:r>
          <a:endParaRPr b="0" lang="es-PE" sz="1000" spc="-1" strike="noStrike">
            <a:latin typeface="Times New Roman"/>
          </a:endParaRPr>
        </a:p>
        <a:p>
          <a:r>
            <a:rPr b="1" lang="es-PE" sz="1000" spc="-1" strike="noStrike">
              <a:solidFill>
                <a:srgbClr val="ff0000"/>
              </a:solidFill>
              <a:latin typeface="Arial"/>
            </a:rPr>
            <a:t>INSTRUCCIONES:</a:t>
          </a:r>
          <a:endParaRPr b="0" lang="es-PE" sz="1000" spc="-1" strike="noStrike">
            <a:latin typeface="Times New Roman"/>
          </a:endParaRPr>
        </a:p>
        <a:p>
          <a:r>
            <a:rPr b="0" lang="es-PE" sz="1000" spc="-1" strike="noStrike">
              <a:latin typeface="Arial"/>
            </a:rPr>
            <a:t>a) De acuerdo a la sigla del estado, determina su nombre, el nombre de su capital y la población.</a:t>
          </a:r>
          <a:endParaRPr b="0" lang="es-PE" sz="1000" spc="-1" strike="noStrike">
            <a:latin typeface="Times New Roman"/>
          </a:endParaRPr>
        </a:p>
        <a:p>
          <a:r>
            <a:rPr b="0" lang="es-PE" sz="1000" spc="-1" strike="noStrike">
              <a:latin typeface="Arial"/>
            </a:rPr>
            <a:t>b) Determina el porcentaje de la población con respecto al total de la población de la Región Geográfica del Sureste</a:t>
          </a:r>
          <a:endParaRPr b="0" lang="es-PE" sz="1000" spc="-1" strike="noStrike">
            <a:latin typeface="Times New Roman"/>
          </a:endParaRPr>
        </a:p>
        <a:p>
          <a:r>
            <a:rPr b="0" lang="es-PE" sz="1000" spc="-1" strike="noStrike">
              <a:latin typeface="Arial"/>
            </a:rPr>
            <a:t>c) Realiza una gráfica </a:t>
          </a:r>
          <a:r>
            <a:rPr b="0" lang="es-PE" sz="1000" spc="-1" strike="noStrike" u="sng">
              <a:uFillTx/>
              <a:latin typeface="Arial"/>
            </a:rPr>
            <a:t>circular</a:t>
          </a:r>
          <a:r>
            <a:rPr b="0" lang="es-PE" sz="1000" spc="-1" strike="noStrike">
              <a:latin typeface="Arial"/>
            </a:rPr>
            <a:t> (de "pie") que muestre claramente los porcentajes de la población de cada estado de la Región Geográfica del Sureste (última columna de la tabla). No olvides titular y etiquetar apropiadamente tu gráfica.</a:t>
          </a:r>
          <a:endParaRPr b="0" lang="es-PE" sz="10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6:K48"/>
  <sheetViews>
    <sheetView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L19" activeCellId="0" sqref="L19"/>
    </sheetView>
  </sheetViews>
  <sheetFormatPr defaultColWidth="11.53515625" defaultRowHeight="14.65" zeroHeight="false" outlineLevelRow="0" outlineLevelCol="0"/>
  <cols>
    <col collapsed="false" customWidth="true" hidden="false" outlineLevel="0" max="1" min="1" style="0" width="2.99"/>
    <col collapsed="false" customWidth="true" hidden="false" outlineLevel="0" max="2" min="2" style="0" width="6.55"/>
    <col collapsed="false" customWidth="true" hidden="false" outlineLevel="0" max="3" min="3" style="0" width="18.97"/>
    <col collapsed="false" customWidth="true" hidden="false" outlineLevel="0" max="4" min="4" style="0" width="15.83"/>
    <col collapsed="false" customWidth="true" hidden="false" outlineLevel="0" max="5" min="5" style="0" width="15.27"/>
    <col collapsed="false" customWidth="true" hidden="false" outlineLevel="0" max="6" min="6" style="0" width="14.69"/>
    <col collapsed="false" customWidth="true" hidden="false" outlineLevel="0" max="7" min="7" style="0" width="6.55"/>
    <col collapsed="false" customWidth="true" hidden="false" outlineLevel="0" max="8" min="8" style="0" width="12.27"/>
    <col collapsed="false" customWidth="true" hidden="false" outlineLevel="0" max="9" min="9" style="0" width="14.12"/>
    <col collapsed="false" customWidth="true" hidden="false" outlineLevel="0" max="10" min="10" style="0" width="10.69"/>
    <col collapsed="false" customWidth="true" hidden="false" outlineLevel="0" max="11" min="11" style="0" width="11.04"/>
    <col collapsed="false" customWidth="true" hidden="false" outlineLevel="0" max="12" min="12" style="0" width="19.97"/>
    <col collapsed="false" customWidth="true" hidden="false" outlineLevel="0" max="257" min="13" style="0" width="9.13"/>
  </cols>
  <sheetData>
    <row r="6" customFormat="false" ht="27" hidden="false" customHeight="true" outlineLevel="0" collapsed="false"/>
    <row r="15" customFormat="false" ht="13.5" hidden="false" customHeight="true" outlineLevel="0" collapsed="false">
      <c r="H15" s="1" t="s">
        <v>0</v>
      </c>
      <c r="I15" s="1"/>
      <c r="J15" s="1"/>
    </row>
    <row r="16" customFormat="false" ht="36.55" hidden="false" customHeight="false" outlineLevel="0" collapsed="false">
      <c r="B16" s="2" t="s">
        <v>1</v>
      </c>
      <c r="C16" s="2" t="s">
        <v>2</v>
      </c>
      <c r="D16" s="2" t="s">
        <v>3</v>
      </c>
      <c r="E16" s="3" t="s">
        <v>4</v>
      </c>
      <c r="G16" s="2" t="s">
        <v>1</v>
      </c>
      <c r="H16" s="2" t="s">
        <v>2</v>
      </c>
      <c r="I16" s="2" t="s">
        <v>3</v>
      </c>
      <c r="J16" s="3" t="s">
        <v>4</v>
      </c>
      <c r="K16" s="4" t="s">
        <v>5</v>
      </c>
    </row>
    <row r="17" customFormat="false" ht="14.65" hidden="false" customHeight="false" outlineLevel="0" collapsed="false">
      <c r="A17" s="5" t="n">
        <v>1</v>
      </c>
      <c r="B17" s="6" t="s">
        <v>6</v>
      </c>
      <c r="C17" s="6" t="s">
        <v>7</v>
      </c>
      <c r="D17" s="6" t="s">
        <v>7</v>
      </c>
      <c r="E17" s="7" t="n">
        <v>5589</v>
      </c>
      <c r="G17" s="8" t="s">
        <v>8</v>
      </c>
      <c r="H17" s="9" t="str">
        <f aca="false">VLOOKUP(G17,$B$17:$E$48,2,0)</f>
        <v>Chihuahua</v>
      </c>
      <c r="I17" s="9" t="str">
        <f aca="false">VLOOKUP(G17,$B$17:$E$48,3,0)</f>
        <v>Chihuahua</v>
      </c>
      <c r="J17" s="10" t="n">
        <f aca="false">VLOOKUP(G17,$B$17:$E$48,4,0)</f>
        <v>247087</v>
      </c>
      <c r="K17" s="11" t="n">
        <f aca="false">J17/$J$23</f>
        <v>0.334928767977444</v>
      </c>
    </row>
    <row r="18" customFormat="false" ht="14.65" hidden="false" customHeight="false" outlineLevel="0" collapsed="false">
      <c r="A18" s="12" t="n">
        <v>2</v>
      </c>
      <c r="B18" s="13" t="s">
        <v>9</v>
      </c>
      <c r="C18" s="13" t="s">
        <v>10</v>
      </c>
      <c r="D18" s="13" t="s">
        <v>11</v>
      </c>
      <c r="E18" s="14" t="n">
        <v>70113</v>
      </c>
      <c r="G18" s="8" t="s">
        <v>12</v>
      </c>
      <c r="H18" s="9" t="str">
        <f aca="false">VLOOKUP(G18,$B$17:$E$48,2,0)</f>
        <v>Coahuila</v>
      </c>
      <c r="I18" s="9" t="str">
        <f aca="false">VLOOKUP(G18,$B$17:$E$48,3,0)</f>
        <v>Saltillo</v>
      </c>
      <c r="J18" s="10" t="n">
        <f aca="false">VLOOKUP(G18,$B$17:$E$48,4,0)</f>
        <v>151571</v>
      </c>
      <c r="K18" s="15" t="n">
        <f aca="false">J18/$J$23</f>
        <v>0.20545592560964</v>
      </c>
    </row>
    <row r="19" customFormat="false" ht="14.65" hidden="false" customHeight="false" outlineLevel="0" collapsed="false">
      <c r="A19" s="12" t="n">
        <v>3</v>
      </c>
      <c r="B19" s="8" t="s">
        <v>13</v>
      </c>
      <c r="C19" s="8" t="s">
        <v>14</v>
      </c>
      <c r="D19" s="8" t="s">
        <v>15</v>
      </c>
      <c r="E19" s="14" t="n">
        <v>73677</v>
      </c>
      <c r="G19" s="8" t="s">
        <v>16</v>
      </c>
      <c r="H19" s="9" t="str">
        <f aca="false">VLOOKUP(G19,$B$17:$E$48,2,0)</f>
        <v>Durango</v>
      </c>
      <c r="I19" s="9" t="str">
        <f aca="false">VLOOKUP(G19,$B$17:$E$48,3,0)</f>
        <v>Durango</v>
      </c>
      <c r="J19" s="10" t="n">
        <f aca="false">VLOOKUP(G19,$B$17:$E$48,4,0)</f>
        <v>119648</v>
      </c>
      <c r="K19" s="15" t="n">
        <f aca="false">J19/$J$23</f>
        <v>0.162183996855218</v>
      </c>
    </row>
    <row r="20" customFormat="false" ht="14.65" hidden="false" customHeight="false" outlineLevel="0" collapsed="false">
      <c r="A20" s="12" t="n">
        <v>4</v>
      </c>
      <c r="B20" s="8" t="s">
        <v>17</v>
      </c>
      <c r="C20" s="8" t="s">
        <v>18</v>
      </c>
      <c r="D20" s="8" t="s">
        <v>18</v>
      </c>
      <c r="E20" s="14" t="n">
        <v>51833</v>
      </c>
      <c r="G20" s="8" t="s">
        <v>19</v>
      </c>
      <c r="H20" s="9" t="str">
        <f aca="false">VLOOKUP(G20,$B$17:$E$48,2,0)</f>
        <v>Nuevo Léon</v>
      </c>
      <c r="I20" s="9" t="str">
        <f aca="false">VLOOKUP(G20,$B$17:$E$48,3,0)</f>
        <v>Monterrey</v>
      </c>
      <c r="J20" s="10" t="n">
        <f aca="false">VLOOKUP(G20,$B$17:$E$48,4,0)</f>
        <v>64555</v>
      </c>
      <c r="K20" s="15" t="n">
        <f aca="false">J20/$J$23</f>
        <v>0.0875049137218223</v>
      </c>
    </row>
    <row r="21" customFormat="false" ht="14.65" hidden="false" customHeight="false" outlineLevel="0" collapsed="false">
      <c r="A21" s="12" t="n">
        <v>5</v>
      </c>
      <c r="B21" s="8" t="s">
        <v>12</v>
      </c>
      <c r="C21" s="8" t="s">
        <v>20</v>
      </c>
      <c r="D21" s="8" t="s">
        <v>21</v>
      </c>
      <c r="E21" s="14" t="n">
        <v>151571</v>
      </c>
      <c r="G21" s="8" t="s">
        <v>22</v>
      </c>
      <c r="H21" s="9" t="str">
        <f aca="false">VLOOKUP(G21,$B$17:$E$48,2,0)</f>
        <v>Zacatecas</v>
      </c>
      <c r="I21" s="9" t="str">
        <f aca="false">VLOOKUP(G21,$B$17:$E$48,3,0)</f>
        <v>Zacatecas</v>
      </c>
      <c r="J21" s="10" t="n">
        <f aca="false">VLOOKUP(G21,$B$17:$E$48,4,0)</f>
        <v>75040</v>
      </c>
      <c r="K21" s="15" t="n">
        <f aca="false">J21/$J$23</f>
        <v>0.101717430496252</v>
      </c>
    </row>
    <row r="22" customFormat="false" ht="14.65" hidden="false" customHeight="false" outlineLevel="0" collapsed="false">
      <c r="A22" s="12" t="n">
        <v>6</v>
      </c>
      <c r="B22" s="8" t="s">
        <v>23</v>
      </c>
      <c r="C22" s="8" t="s">
        <v>24</v>
      </c>
      <c r="D22" s="8" t="s">
        <v>24</v>
      </c>
      <c r="E22" s="14" t="n">
        <v>5455</v>
      </c>
      <c r="G22" s="16" t="s">
        <v>25</v>
      </c>
      <c r="H22" s="17" t="str">
        <f aca="false">VLOOKUP(G22,$B$17:$E$48,2,0)</f>
        <v>Tamaulipas</v>
      </c>
      <c r="I22" s="17" t="str">
        <f aca="false">VLOOKUP(G22,$B$17:$E$48,3,0)</f>
        <v>Ciudad Victoria</v>
      </c>
      <c r="J22" s="10" t="n">
        <f aca="false">VLOOKUP(G22,$B$17:$E$48,4,0)</f>
        <v>79829</v>
      </c>
      <c r="K22" s="18" t="n">
        <f aca="false">J22/$J$23</f>
        <v>0.108208965339623</v>
      </c>
    </row>
    <row r="23" customFormat="false" ht="14.65" hidden="false" customHeight="false" outlineLevel="0" collapsed="false">
      <c r="A23" s="12" t="n">
        <v>7</v>
      </c>
      <c r="B23" s="8" t="s">
        <v>26</v>
      </c>
      <c r="C23" s="8" t="s">
        <v>27</v>
      </c>
      <c r="D23" s="8" t="s">
        <v>28</v>
      </c>
      <c r="E23" s="14" t="n">
        <v>73887</v>
      </c>
      <c r="I23" s="19" t="s">
        <v>29</v>
      </c>
      <c r="J23" s="20" t="n">
        <f aca="false">SUM(J17:J22)</f>
        <v>737730</v>
      </c>
      <c r="K23" s="21" t="n">
        <f aca="false">SUM(K17:K22)</f>
        <v>1</v>
      </c>
    </row>
    <row r="24" customFormat="false" ht="14.65" hidden="false" customHeight="false" outlineLevel="0" collapsed="false">
      <c r="A24" s="12" t="n">
        <v>8</v>
      </c>
      <c r="B24" s="8" t="s">
        <v>8</v>
      </c>
      <c r="C24" s="8" t="s">
        <v>30</v>
      </c>
      <c r="D24" s="8" t="s">
        <v>30</v>
      </c>
      <c r="E24" s="14" t="n">
        <v>247087</v>
      </c>
    </row>
    <row r="25" customFormat="false" ht="14.65" hidden="false" customHeight="false" outlineLevel="0" collapsed="false">
      <c r="A25" s="12" t="n">
        <v>9</v>
      </c>
      <c r="B25" s="8" t="s">
        <v>31</v>
      </c>
      <c r="C25" s="8" t="s">
        <v>32</v>
      </c>
      <c r="D25" s="8" t="s">
        <v>33</v>
      </c>
      <c r="E25" s="14" t="n">
        <v>1499</v>
      </c>
    </row>
    <row r="26" customFormat="false" ht="14.65" hidden="false" customHeight="false" outlineLevel="0" collapsed="false">
      <c r="A26" s="12" t="n">
        <v>10</v>
      </c>
      <c r="B26" s="8" t="s">
        <v>16</v>
      </c>
      <c r="C26" s="8" t="s">
        <v>34</v>
      </c>
      <c r="D26" s="8" t="s">
        <v>34</v>
      </c>
      <c r="E26" s="14" t="n">
        <v>119648</v>
      </c>
    </row>
    <row r="27" customFormat="false" ht="14.65" hidden="false" customHeight="false" outlineLevel="0" collapsed="false">
      <c r="A27" s="12" t="n">
        <v>11</v>
      </c>
      <c r="B27" s="8" t="s">
        <v>35</v>
      </c>
      <c r="C27" s="8" t="s">
        <v>36</v>
      </c>
      <c r="D27" s="8" t="s">
        <v>37</v>
      </c>
      <c r="E27" s="14" t="n">
        <v>21461</v>
      </c>
      <c r="H27" s="22"/>
    </row>
    <row r="28" customFormat="false" ht="14.65" hidden="false" customHeight="false" outlineLevel="0" collapsed="false">
      <c r="A28" s="12" t="n">
        <v>12</v>
      </c>
      <c r="B28" s="8" t="s">
        <v>38</v>
      </c>
      <c r="C28" s="8" t="s">
        <v>39</v>
      </c>
      <c r="D28" s="8" t="s">
        <v>39</v>
      </c>
      <c r="E28" s="14" t="n">
        <v>30589</v>
      </c>
    </row>
    <row r="29" customFormat="false" ht="14.65" hidden="false" customHeight="false" outlineLevel="0" collapsed="false">
      <c r="A29" s="12" t="n">
        <v>13</v>
      </c>
      <c r="B29" s="8" t="s">
        <v>40</v>
      </c>
      <c r="C29" s="8" t="s">
        <v>41</v>
      </c>
      <c r="D29" s="8" t="s">
        <v>42</v>
      </c>
      <c r="E29" s="14" t="n">
        <v>63749</v>
      </c>
    </row>
    <row r="30" customFormat="false" ht="14.65" hidden="false" customHeight="false" outlineLevel="0" collapsed="false">
      <c r="A30" s="12" t="n">
        <v>14</v>
      </c>
      <c r="B30" s="8" t="s">
        <v>43</v>
      </c>
      <c r="C30" s="8" t="s">
        <v>44</v>
      </c>
      <c r="D30" s="8" t="s">
        <v>45</v>
      </c>
      <c r="E30" s="14" t="n">
        <v>20987</v>
      </c>
    </row>
    <row r="31" customFormat="false" ht="14.65" hidden="false" customHeight="false" outlineLevel="0" collapsed="false">
      <c r="A31" s="12" t="n">
        <v>15</v>
      </c>
      <c r="B31" s="8" t="s">
        <v>46</v>
      </c>
      <c r="C31" s="8" t="s">
        <v>47</v>
      </c>
      <c r="D31" s="8" t="s">
        <v>48</v>
      </c>
      <c r="E31" s="14" t="n">
        <v>80137</v>
      </c>
    </row>
    <row r="32" customFormat="false" ht="14.65" hidden="false" customHeight="false" outlineLevel="0" collapsed="false">
      <c r="A32" s="12" t="n">
        <v>16</v>
      </c>
      <c r="B32" s="8" t="s">
        <v>49</v>
      </c>
      <c r="C32" s="8" t="s">
        <v>50</v>
      </c>
      <c r="D32" s="8" t="s">
        <v>51</v>
      </c>
      <c r="E32" s="14" t="n">
        <v>59864</v>
      </c>
    </row>
    <row r="33" customFormat="false" ht="14.65" hidden="false" customHeight="false" outlineLevel="0" collapsed="false">
      <c r="A33" s="12" t="n">
        <v>17</v>
      </c>
      <c r="B33" s="8" t="s">
        <v>52</v>
      </c>
      <c r="C33" s="8" t="s">
        <v>53</v>
      </c>
      <c r="D33" s="8" t="s">
        <v>54</v>
      </c>
      <c r="E33" s="14" t="n">
        <v>4941</v>
      </c>
    </row>
    <row r="34" customFormat="false" ht="14.65" hidden="false" customHeight="false" outlineLevel="0" collapsed="false">
      <c r="A34" s="12" t="n">
        <v>18</v>
      </c>
      <c r="B34" s="8" t="s">
        <v>55</v>
      </c>
      <c r="C34" s="8" t="s">
        <v>56</v>
      </c>
      <c r="D34" s="8" t="s">
        <v>57</v>
      </c>
      <c r="E34" s="14" t="n">
        <v>27621</v>
      </c>
    </row>
    <row r="35" customFormat="false" ht="14.65" hidden="false" customHeight="false" outlineLevel="0" collapsed="false">
      <c r="A35" s="12" t="n">
        <v>19</v>
      </c>
      <c r="B35" s="8" t="s">
        <v>19</v>
      </c>
      <c r="C35" s="8" t="s">
        <v>58</v>
      </c>
      <c r="D35" s="8" t="s">
        <v>59</v>
      </c>
      <c r="E35" s="14" t="n">
        <v>64555</v>
      </c>
    </row>
    <row r="36" customFormat="false" ht="14.65" hidden="false" customHeight="false" outlineLevel="0" collapsed="false">
      <c r="A36" s="12" t="n">
        <v>20</v>
      </c>
      <c r="B36" s="8" t="s">
        <v>60</v>
      </c>
      <c r="C36" s="8" t="s">
        <v>61</v>
      </c>
      <c r="D36" s="8" t="s">
        <v>61</v>
      </c>
      <c r="E36" s="14" t="n">
        <v>95364</v>
      </c>
    </row>
    <row r="37" customFormat="false" ht="14.65" hidden="false" customHeight="false" outlineLevel="0" collapsed="false">
      <c r="A37" s="12" t="n">
        <v>21</v>
      </c>
      <c r="B37" s="8" t="s">
        <v>62</v>
      </c>
      <c r="C37" s="8" t="s">
        <v>63</v>
      </c>
      <c r="D37" s="8" t="s">
        <v>63</v>
      </c>
      <c r="E37" s="14" t="n">
        <v>33919</v>
      </c>
    </row>
    <row r="38" customFormat="false" ht="14.65" hidden="false" customHeight="false" outlineLevel="0" collapsed="false">
      <c r="A38" s="12" t="n">
        <v>22</v>
      </c>
      <c r="B38" s="8" t="s">
        <v>64</v>
      </c>
      <c r="C38" s="8" t="s">
        <v>65</v>
      </c>
      <c r="D38" s="8" t="s">
        <v>66</v>
      </c>
      <c r="E38" s="14" t="n">
        <v>11769</v>
      </c>
    </row>
    <row r="39" customFormat="false" ht="14.65" hidden="false" customHeight="false" outlineLevel="0" collapsed="false">
      <c r="A39" s="12" t="n">
        <v>23</v>
      </c>
      <c r="B39" s="8" t="s">
        <v>67</v>
      </c>
      <c r="C39" s="8" t="s">
        <v>68</v>
      </c>
      <c r="D39" s="8" t="s">
        <v>68</v>
      </c>
      <c r="E39" s="14" t="n">
        <v>50350</v>
      </c>
    </row>
    <row r="40" customFormat="false" ht="14.65" hidden="false" customHeight="false" outlineLevel="0" collapsed="false">
      <c r="A40" s="12" t="n">
        <v>24</v>
      </c>
      <c r="B40" s="8" t="s">
        <v>69</v>
      </c>
      <c r="C40" s="8" t="s">
        <v>70</v>
      </c>
      <c r="D40" s="8" t="s">
        <v>71</v>
      </c>
      <c r="E40" s="14" t="n">
        <v>62848</v>
      </c>
    </row>
    <row r="41" customFormat="false" ht="14.65" hidden="false" customHeight="false" outlineLevel="0" collapsed="false">
      <c r="A41" s="12" t="n">
        <v>25</v>
      </c>
      <c r="B41" s="8" t="s">
        <v>72</v>
      </c>
      <c r="C41" s="8" t="s">
        <v>73</v>
      </c>
      <c r="D41" s="8" t="s">
        <v>73</v>
      </c>
      <c r="E41" s="14" t="n">
        <v>58092</v>
      </c>
    </row>
    <row r="42" customFormat="false" ht="14.65" hidden="false" customHeight="false" outlineLevel="0" collapsed="false">
      <c r="A42" s="12" t="n">
        <v>26</v>
      </c>
      <c r="B42" s="8" t="s">
        <v>74</v>
      </c>
      <c r="C42" s="8" t="s">
        <v>75</v>
      </c>
      <c r="D42" s="8" t="s">
        <v>76</v>
      </c>
      <c r="E42" s="14" t="n">
        <v>184934</v>
      </c>
    </row>
    <row r="43" customFormat="false" ht="14.65" hidden="false" customHeight="false" outlineLevel="0" collapsed="false">
      <c r="A43" s="12" t="n">
        <v>27</v>
      </c>
      <c r="B43" s="8" t="s">
        <v>77</v>
      </c>
      <c r="C43" s="8" t="s">
        <v>78</v>
      </c>
      <c r="D43" s="8" t="s">
        <v>79</v>
      </c>
      <c r="E43" s="14" t="n">
        <v>24661</v>
      </c>
    </row>
    <row r="44" customFormat="false" ht="14.65" hidden="false" customHeight="false" outlineLevel="0" collapsed="false">
      <c r="A44" s="12" t="n">
        <v>28</v>
      </c>
      <c r="B44" s="8" t="s">
        <v>25</v>
      </c>
      <c r="C44" s="8" t="s">
        <v>80</v>
      </c>
      <c r="D44" s="8" t="s">
        <v>81</v>
      </c>
      <c r="E44" s="14" t="n">
        <v>79829</v>
      </c>
    </row>
    <row r="45" customFormat="false" ht="14.65" hidden="false" customHeight="false" outlineLevel="0" collapsed="false">
      <c r="A45" s="12" t="n">
        <v>29</v>
      </c>
      <c r="B45" s="8" t="s">
        <v>82</v>
      </c>
      <c r="C45" s="8" t="s">
        <v>83</v>
      </c>
      <c r="D45" s="8" t="s">
        <v>83</v>
      </c>
      <c r="E45" s="14" t="n">
        <v>3914</v>
      </c>
    </row>
    <row r="46" customFormat="false" ht="14.65" hidden="false" customHeight="false" outlineLevel="0" collapsed="false">
      <c r="A46" s="12" t="n">
        <v>30</v>
      </c>
      <c r="B46" s="8" t="s">
        <v>84</v>
      </c>
      <c r="C46" s="8" t="s">
        <v>85</v>
      </c>
      <c r="D46" s="8" t="s">
        <v>86</v>
      </c>
      <c r="E46" s="14" t="n">
        <v>72815</v>
      </c>
    </row>
    <row r="47" customFormat="false" ht="14.65" hidden="false" customHeight="false" outlineLevel="0" collapsed="false">
      <c r="A47" s="12" t="n">
        <v>31</v>
      </c>
      <c r="B47" s="8" t="s">
        <v>87</v>
      </c>
      <c r="C47" s="8" t="s">
        <v>88</v>
      </c>
      <c r="D47" s="8" t="s">
        <v>89</v>
      </c>
      <c r="E47" s="14" t="n">
        <v>39340</v>
      </c>
    </row>
    <row r="48" customFormat="false" ht="14.65" hidden="false" customHeight="false" outlineLevel="0" collapsed="false">
      <c r="A48" s="23" t="n">
        <v>32</v>
      </c>
      <c r="B48" s="16" t="s">
        <v>22</v>
      </c>
      <c r="C48" s="16" t="s">
        <v>90</v>
      </c>
      <c r="D48" s="16" t="s">
        <v>90</v>
      </c>
      <c r="E48" s="24" t="n">
        <v>75040</v>
      </c>
    </row>
  </sheetData>
  <mergeCells count="1">
    <mergeCell ref="H15:J15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2:P10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0" activeCellId="0" sqref="F30"/>
    </sheetView>
  </sheetViews>
  <sheetFormatPr defaultColWidth="9.13671875" defaultRowHeight="14.65" zeroHeight="false" outlineLevelRow="0" outlineLevelCol="0"/>
  <cols>
    <col collapsed="false" customWidth="true" hidden="false" outlineLevel="0" max="1" min="1" style="0" width="12.83"/>
    <col collapsed="false" customWidth="true" hidden="false" outlineLevel="0" max="2" min="2" style="0" width="15.27"/>
    <col collapsed="false" customWidth="true" hidden="false" outlineLevel="0" max="3" min="3" style="0" width="17.12"/>
    <col collapsed="false" customWidth="true" hidden="false" outlineLevel="0" max="4" min="4" style="0" width="16.54"/>
    <col collapsed="false" customWidth="true" hidden="false" outlineLevel="0" max="5" min="5" style="0" width="24.96"/>
    <col collapsed="false" customWidth="true" hidden="false" outlineLevel="0" max="7" min="6" style="0" width="20.11"/>
    <col collapsed="false" customWidth="true" hidden="false" outlineLevel="0" max="8" min="8" style="0" width="24.11"/>
    <col collapsed="false" customWidth="true" hidden="false" outlineLevel="0" max="9" min="9" style="25" width="6.84"/>
    <col collapsed="false" customWidth="true" hidden="false" outlineLevel="0" max="10" min="10" style="0" width="11.04"/>
    <col collapsed="false" customWidth="true" hidden="false" outlineLevel="0" max="11" min="11" style="0" width="10.27"/>
    <col collapsed="false" customWidth="true" hidden="false" outlineLevel="0" max="12" min="12" style="0" width="14.12"/>
    <col collapsed="false" customWidth="true" hidden="false" outlineLevel="0" max="13" min="13" style="0" width="15.12"/>
    <col collapsed="false" customWidth="true" hidden="false" outlineLevel="0" max="14" min="14" style="0" width="10.27"/>
    <col collapsed="false" customWidth="true" hidden="false" outlineLevel="0" max="15" min="15" style="0" width="16.83"/>
  </cols>
  <sheetData>
    <row r="22" customFormat="false" ht="19.35" hidden="false" customHeight="false" outlineLevel="0" collapsed="false">
      <c r="A22" s="26"/>
    </row>
    <row r="23" customFormat="false" ht="14.65" hidden="false" customHeight="false" outlineLevel="0" collapsed="false">
      <c r="F23" s="27"/>
      <c r="G23" s="27"/>
    </row>
    <row r="24" customFormat="false" ht="14.65" hidden="false" customHeight="false" outlineLevel="0" collapsed="false">
      <c r="F24" s="27"/>
      <c r="G24" s="27"/>
    </row>
    <row r="25" customFormat="false" ht="14.65" hidden="false" customHeight="false" outlineLevel="0" collapsed="false">
      <c r="F25" s="27"/>
      <c r="G25" s="27"/>
    </row>
    <row r="26" customFormat="false" ht="14.65" hidden="false" customHeight="false" outlineLevel="0" collapsed="false">
      <c r="F26" s="27"/>
      <c r="G26" s="27"/>
    </row>
    <row r="27" customFormat="false" ht="31.5" hidden="false" customHeight="true" outlineLevel="0" collapsed="false">
      <c r="F27" s="27"/>
      <c r="G27" s="27"/>
    </row>
    <row r="28" customFormat="false" ht="25.5" hidden="false" customHeight="true" outlineLevel="0" collapsed="false">
      <c r="J28" s="28" t="s">
        <v>91</v>
      </c>
      <c r="K28" s="28"/>
      <c r="L28" s="28"/>
      <c r="M28" s="28"/>
      <c r="N28" s="28"/>
      <c r="O28" s="28"/>
    </row>
    <row r="29" s="31" customFormat="true" ht="25.35" hidden="false" customHeight="false" outlineLevel="0" collapsed="false">
      <c r="A29" s="29" t="s">
        <v>92</v>
      </c>
      <c r="B29" s="29" t="s">
        <v>93</v>
      </c>
      <c r="C29" s="29" t="s">
        <v>94</v>
      </c>
      <c r="D29" s="29" t="s">
        <v>95</v>
      </c>
      <c r="E29" s="29" t="s">
        <v>96</v>
      </c>
      <c r="F29" s="29" t="s">
        <v>97</v>
      </c>
      <c r="G29" s="29" t="s">
        <v>98</v>
      </c>
      <c r="H29" s="29" t="s">
        <v>99</v>
      </c>
      <c r="I29" s="30"/>
    </row>
    <row r="30" customFormat="false" ht="14.65" hidden="false" customHeight="false" outlineLevel="0" collapsed="false">
      <c r="A30" s="0" t="n">
        <v>1</v>
      </c>
      <c r="B30" s="0" t="n">
        <f aca="false">RANDBETWEEN(1,6)</f>
        <v>6</v>
      </c>
      <c r="C30" s="0" t="n">
        <f aca="false">RANDBETWEEN(1,4)</f>
        <v>1</v>
      </c>
      <c r="D30" s="32" t="str">
        <f aca="false">IF(RANDBETWEEN(0,1)=1,"SI","NO")</f>
        <v>NO</v>
      </c>
      <c r="E30" s="22"/>
      <c r="F30" s="33" t="n">
        <f aca="false">IF(AND(B30=1,C30=1),$K$32*G30,IF(AND(B30=1,C30=2),$L$32*G30,IF(AND(B30=1,C30=3),$M$32*G30,IF(AND(B30=1,C30=4),$N$32*G30))))</f>
        <v>0</v>
      </c>
      <c r="G30" s="0" t="n">
        <f aca="false">RANDBETWEEN(1,10)</f>
        <v>4</v>
      </c>
      <c r="J30" s="34"/>
      <c r="K30" s="35" t="s">
        <v>100</v>
      </c>
      <c r="L30" s="35"/>
      <c r="M30" s="35"/>
      <c r="N30" s="35"/>
    </row>
    <row r="31" customFormat="false" ht="14.65" hidden="false" customHeight="false" outlineLevel="0" collapsed="false">
      <c r="A31" s="0" t="n">
        <v>2</v>
      </c>
      <c r="B31" s="0" t="n">
        <f aca="false">RANDBETWEEN(1,6)</f>
        <v>1</v>
      </c>
      <c r="C31" s="0" t="n">
        <f aca="false">RANDBETWEEN(1,4)</f>
        <v>3</v>
      </c>
      <c r="D31" s="32" t="str">
        <f aca="false">IF(RANDBETWEEN(0,1)=1,"SI","NO")</f>
        <v>NO</v>
      </c>
      <c r="E31" s="22"/>
      <c r="F31" s="33" t="n">
        <f aca="false">IF(AND(B31=1,C31=1),$K$32*G31,IF(AND(B31=1,C31=2),$L$32*G31,IF(AND(B31=1,C31=3),$M$32*G31,IF(AND(B31=1,C31=4),$N$32*G31))))</f>
        <v>2274.47</v>
      </c>
      <c r="G31" s="0" t="n">
        <f aca="false">RANDBETWEEN(1,10)</f>
        <v>4</v>
      </c>
      <c r="J31" s="35" t="s">
        <v>101</v>
      </c>
      <c r="K31" s="35" t="s">
        <v>102</v>
      </c>
      <c r="L31" s="35" t="s">
        <v>103</v>
      </c>
      <c r="M31" s="35" t="s">
        <v>104</v>
      </c>
      <c r="N31" s="35" t="s">
        <v>105</v>
      </c>
      <c r="O31" s="35" t="s">
        <v>106</v>
      </c>
    </row>
    <row r="32" customFormat="false" ht="14.65" hidden="false" customHeight="false" outlineLevel="0" collapsed="false">
      <c r="A32" s="0" t="n">
        <v>3</v>
      </c>
      <c r="B32" s="0" t="n">
        <f aca="false">RANDBETWEEN(1,6)</f>
        <v>1</v>
      </c>
      <c r="C32" s="0" t="n">
        <f aca="false">RANDBETWEEN(1,4)</f>
        <v>2</v>
      </c>
      <c r="D32" s="32" t="str">
        <f aca="false">IF(RANDBETWEEN(0,1)=1,"SI","NO")</f>
        <v>NO</v>
      </c>
      <c r="E32" s="22"/>
      <c r="F32" s="33" t="n">
        <f aca="false">IF(AND(B32=1,C32=1),$K$32*G32,IF(AND(B32=1,C32=2),$L$32*G32,IF(AND(B32=1,C32=3),$M$32*G32,IF(AND(B32=1,C32=4),$N$32*G32))))</f>
        <v>3301.65</v>
      </c>
      <c r="G32" s="0" t="n">
        <f aca="false">RANDBETWEEN(1,10)</f>
        <v>9</v>
      </c>
      <c r="J32" s="36" t="n">
        <v>1</v>
      </c>
      <c r="K32" s="37" t="n">
        <v>253</v>
      </c>
      <c r="L32" s="37" t="n">
        <f aca="false">K32*1.45</f>
        <v>366.85</v>
      </c>
      <c r="M32" s="37" t="n">
        <f aca="false">L32*1.55</f>
        <v>568.6175</v>
      </c>
      <c r="N32" s="38" t="n">
        <f aca="false">M32*1.5</f>
        <v>852.92625</v>
      </c>
      <c r="O32" s="37" t="n">
        <v>85</v>
      </c>
    </row>
    <row r="33" customFormat="false" ht="14.65" hidden="false" customHeight="false" outlineLevel="0" collapsed="false">
      <c r="A33" s="0" t="n">
        <v>4</v>
      </c>
      <c r="B33" s="0" t="n">
        <f aca="false">RANDBETWEEN(1,6)</f>
        <v>4</v>
      </c>
      <c r="C33" s="0" t="n">
        <f aca="false">RANDBETWEEN(1,4)</f>
        <v>3</v>
      </c>
      <c r="D33" s="32" t="str">
        <f aca="false">IF(RANDBETWEEN(0,1)=1,"SI","NO")</f>
        <v>SI</v>
      </c>
      <c r="E33" s="22"/>
      <c r="F33" s="33" t="n">
        <f aca="false">IF(AND(B33=1,C33=1),$K$32*G33,IF(AND(B33=1,C33=2),$L$32*G33,IF(AND(B33=1,C33=3),$M$32*G33,IF(AND(B33=1,C33=4),$N$32*G33))))</f>
        <v>0</v>
      </c>
      <c r="G33" s="0" t="n">
        <f aca="false">RANDBETWEEN(1,10)</f>
        <v>9</v>
      </c>
      <c r="J33" s="39" t="n">
        <v>2</v>
      </c>
      <c r="K33" s="40" t="n">
        <v>368</v>
      </c>
      <c r="L33" s="40" t="n">
        <f aca="false">K33*1.45</f>
        <v>533.6</v>
      </c>
      <c r="M33" s="40" t="n">
        <f aca="false">L33*1.55</f>
        <v>827.08</v>
      </c>
      <c r="N33" s="41" t="n">
        <f aca="false">M33*1.5</f>
        <v>1240.62</v>
      </c>
      <c r="O33" s="40" t="n">
        <v>100</v>
      </c>
    </row>
    <row r="34" customFormat="false" ht="14.65" hidden="false" customHeight="false" outlineLevel="0" collapsed="false">
      <c r="A34" s="0" t="n">
        <v>5</v>
      </c>
      <c r="B34" s="0" t="n">
        <f aca="false">RANDBETWEEN(1,6)</f>
        <v>5</v>
      </c>
      <c r="C34" s="0" t="n">
        <f aca="false">RANDBETWEEN(1,4)</f>
        <v>2</v>
      </c>
      <c r="D34" s="32" t="str">
        <f aca="false">IF(RANDBETWEEN(0,1)=1,"SI","NO")</f>
        <v>SI</v>
      </c>
      <c r="E34" s="22"/>
      <c r="F34" s="33" t="n">
        <f aca="false">IF(AND(B34=1,C34=1),$K$32*G34,IF(AND(B34=1,C34=2),$L$32*G34,IF(AND(B34=1,C34=3),$M$32*G34,IF(AND(B34=1,C34=4),$N$32*G34))))</f>
        <v>0</v>
      </c>
      <c r="G34" s="0" t="n">
        <f aca="false">RANDBETWEEN(1,10)</f>
        <v>10</v>
      </c>
      <c r="J34" s="39" t="n">
        <v>3</v>
      </c>
      <c r="K34" s="40" t="n">
        <v>489</v>
      </c>
      <c r="L34" s="40" t="n">
        <f aca="false">K34*1.45</f>
        <v>709.05</v>
      </c>
      <c r="M34" s="40" t="n">
        <f aca="false">L34*1.55</f>
        <v>1099.0275</v>
      </c>
      <c r="N34" s="41" t="n">
        <f aca="false">M34*1.5</f>
        <v>1648.54125</v>
      </c>
      <c r="O34" s="40" t="n">
        <v>125</v>
      </c>
    </row>
    <row r="35" customFormat="false" ht="14.65" hidden="false" customHeight="false" outlineLevel="0" collapsed="false">
      <c r="A35" s="0" t="n">
        <v>6</v>
      </c>
      <c r="B35" s="0" t="n">
        <f aca="false">RANDBETWEEN(1,6)</f>
        <v>2</v>
      </c>
      <c r="C35" s="0" t="n">
        <f aca="false">RANDBETWEEN(1,4)</f>
        <v>1</v>
      </c>
      <c r="D35" s="32" t="str">
        <f aca="false">IF(RANDBETWEEN(0,1)=1,"SI","NO")</f>
        <v>SI</v>
      </c>
      <c r="E35" s="22"/>
      <c r="F35" s="33" t="n">
        <f aca="false">IF(AND(B35=1,C35=1),$K$32*G35,IF(AND(B35=1,C35=2),$L$32*G35,IF(AND(B35=1,C35=3),$M$32*G35,IF(AND(B35=1,C35=4),$N$32*G35))))</f>
        <v>0</v>
      </c>
      <c r="G35" s="0" t="n">
        <f aca="false">RANDBETWEEN(1,10)</f>
        <v>6</v>
      </c>
      <c r="J35" s="39" t="n">
        <v>4</v>
      </c>
      <c r="K35" s="40" t="n">
        <v>685</v>
      </c>
      <c r="L35" s="40" t="n">
        <f aca="false">K35*1.45</f>
        <v>993.25</v>
      </c>
      <c r="M35" s="40" t="n">
        <f aca="false">L35*1.55</f>
        <v>1539.5375</v>
      </c>
      <c r="N35" s="41" t="n">
        <f aca="false">M35*1.5</f>
        <v>2309.30625</v>
      </c>
      <c r="O35" s="40" t="n">
        <v>170</v>
      </c>
    </row>
    <row r="36" customFormat="false" ht="14.65" hidden="false" customHeight="false" outlineLevel="0" collapsed="false">
      <c r="A36" s="0" t="n">
        <v>7</v>
      </c>
      <c r="B36" s="0" t="n">
        <f aca="false">RANDBETWEEN(1,6)</f>
        <v>2</v>
      </c>
      <c r="C36" s="0" t="n">
        <f aca="false">RANDBETWEEN(1,4)</f>
        <v>4</v>
      </c>
      <c r="D36" s="32" t="str">
        <f aca="false">IF(RANDBETWEEN(0,1)=1,"SI","NO")</f>
        <v>SI</v>
      </c>
      <c r="E36" s="22"/>
      <c r="F36" s="33" t="n">
        <f aca="false">IF(AND(B36=1,C36=1),$K$32*G36,IF(AND(B36=1,C36=2),$L$32*G36,IF(AND(B36=1,C36=3),$M$32*G36,IF(AND(B36=1,C36=4),$N$32*G36))))</f>
        <v>0</v>
      </c>
      <c r="G36" s="0" t="n">
        <f aca="false">RANDBETWEEN(1,10)</f>
        <v>2</v>
      </c>
      <c r="J36" s="39" t="n">
        <v>5</v>
      </c>
      <c r="K36" s="40" t="n">
        <v>798</v>
      </c>
      <c r="L36" s="40" t="n">
        <f aca="false">K36*1.45</f>
        <v>1157.1</v>
      </c>
      <c r="M36" s="40" t="n">
        <f aca="false">L36*1.55</f>
        <v>1793.505</v>
      </c>
      <c r="N36" s="41" t="n">
        <f aca="false">M36*1.5</f>
        <v>2690.2575</v>
      </c>
      <c r="O36" s="40" t="n">
        <v>220</v>
      </c>
    </row>
    <row r="37" customFormat="false" ht="14.65" hidden="false" customHeight="false" outlineLevel="0" collapsed="false">
      <c r="A37" s="0" t="n">
        <v>8</v>
      </c>
      <c r="B37" s="0" t="n">
        <f aca="false">RANDBETWEEN(1,6)</f>
        <v>6</v>
      </c>
      <c r="C37" s="0" t="n">
        <f aca="false">RANDBETWEEN(1,4)</f>
        <v>4</v>
      </c>
      <c r="D37" s="32" t="str">
        <f aca="false">IF(RANDBETWEEN(0,1)=1,"SI","NO")</f>
        <v>NO</v>
      </c>
      <c r="E37" s="22"/>
      <c r="F37" s="33" t="n">
        <f aca="false">IF(AND(B37=1,C37=1),$K$32*G37,IF(AND(B37=1,C37=2),$L$32*G37,IF(AND(B37=1,C37=3),$M$32*G37,IF(AND(B37=1,C37=4),$N$32*G37))))</f>
        <v>0</v>
      </c>
      <c r="G37" s="0" t="n">
        <f aca="false">RANDBETWEEN(1,10)</f>
        <v>7</v>
      </c>
      <c r="J37" s="39" t="n">
        <v>6</v>
      </c>
      <c r="K37" s="40" t="n">
        <v>1145</v>
      </c>
      <c r="L37" s="40" t="n">
        <f aca="false">K37*1.45</f>
        <v>1660.25</v>
      </c>
      <c r="M37" s="40" t="n">
        <f aca="false">L37*1.55</f>
        <v>2573.3875</v>
      </c>
      <c r="N37" s="41" t="n">
        <f aca="false">M37*1.5</f>
        <v>3860.08125</v>
      </c>
      <c r="O37" s="40" t="n">
        <v>300</v>
      </c>
    </row>
    <row r="38" customFormat="false" ht="14.65" hidden="false" customHeight="false" outlineLevel="0" collapsed="false">
      <c r="A38" s="0" t="n">
        <v>9</v>
      </c>
      <c r="B38" s="0" t="n">
        <f aca="false">RANDBETWEEN(1,6)</f>
        <v>6</v>
      </c>
      <c r="C38" s="0" t="n">
        <f aca="false">RANDBETWEEN(1,4)</f>
        <v>3</v>
      </c>
      <c r="D38" s="32" t="str">
        <f aca="false">IF(RANDBETWEEN(0,1)=1,"SI","NO")</f>
        <v>SI</v>
      </c>
      <c r="E38" s="22"/>
      <c r="F38" s="33" t="n">
        <f aca="false">IF(AND(B38=1,C38=1),$K$32*G38,IF(AND(B38=1,C38=2),$L$32*G38,IF(AND(B38=1,C38=3),$M$32*G38,IF(AND(B38=1,C38=4),$N$32*G38))))</f>
        <v>0</v>
      </c>
      <c r="G38" s="0" t="n">
        <f aca="false">RANDBETWEEN(1,10)</f>
        <v>6</v>
      </c>
    </row>
    <row r="39" customFormat="false" ht="14.65" hidden="false" customHeight="false" outlineLevel="0" collapsed="false">
      <c r="A39" s="0" t="n">
        <v>10</v>
      </c>
      <c r="B39" s="0" t="n">
        <f aca="false">RANDBETWEEN(1,6)</f>
        <v>3</v>
      </c>
      <c r="C39" s="0" t="n">
        <f aca="false">RANDBETWEEN(1,4)</f>
        <v>4</v>
      </c>
      <c r="D39" s="32" t="str">
        <f aca="false">IF(RANDBETWEEN(0,1)=1,"SI","NO")</f>
        <v>NO</v>
      </c>
      <c r="E39" s="22"/>
      <c r="F39" s="33" t="n">
        <f aca="false">IF(AND(B39=1,C39=1),$K$32*G39,IF(AND(B39=1,C39=2),$L$32*G39,IF(AND(B39=1,C39=3),$M$32*G39,IF(AND(B39=1,C39=4),$N$32*G39))))</f>
        <v>0</v>
      </c>
      <c r="G39" s="0" t="n">
        <f aca="false">RANDBETWEEN(1,10)</f>
        <v>1</v>
      </c>
    </row>
    <row r="40" customFormat="false" ht="14.65" hidden="false" customHeight="false" outlineLevel="0" collapsed="false">
      <c r="A40" s="0" t="n">
        <v>11</v>
      </c>
      <c r="B40" s="0" t="n">
        <f aca="false">RANDBETWEEN(1,6)</f>
        <v>1</v>
      </c>
      <c r="C40" s="0" t="n">
        <f aca="false">RANDBETWEEN(1,4)</f>
        <v>1</v>
      </c>
      <c r="D40" s="32" t="str">
        <f aca="false">IF(RANDBETWEEN(0,1)=1,"SI","NO")</f>
        <v>SI</v>
      </c>
      <c r="E40" s="42"/>
      <c r="F40" s="33" t="n">
        <f aca="false">IF(AND(B40=1,C40=1),$K$32*G40,IF(AND(B40=1,C40=2),$L$32*G40,IF(AND(B40=1,C40=3),$M$32*G40,IF(AND(B40=1,C40=4),$N$32*G40))))</f>
        <v>253</v>
      </c>
      <c r="G40" s="0" t="n">
        <f aca="false">RANDBETWEEN(1,10)</f>
        <v>1</v>
      </c>
    </row>
    <row r="41" customFormat="false" ht="21.7" hidden="false" customHeight="true" outlineLevel="0" collapsed="false">
      <c r="A41" s="0" t="n">
        <v>12</v>
      </c>
      <c r="B41" s="0" t="n">
        <f aca="false">RANDBETWEEN(1,6)</f>
        <v>5</v>
      </c>
      <c r="C41" s="0" t="n">
        <f aca="false">RANDBETWEEN(1,4)</f>
        <v>2</v>
      </c>
      <c r="D41" s="32" t="str">
        <f aca="false">IF(RANDBETWEEN(0,1)=1,"SI","NO")</f>
        <v>NO</v>
      </c>
      <c r="F41" s="33" t="n">
        <f aca="false">IF(AND(B41=1,C41=1),$K$32*G41,IF(AND(B41=1,C41=2),$L$32*G41,IF(AND(B41=1,C41=3),$M$32*G41,IF(AND(B41=1,C41=4),$N$32*G41))))</f>
        <v>0</v>
      </c>
      <c r="G41" s="0" t="n">
        <f aca="false">RANDBETWEEN(1,10)</f>
        <v>6</v>
      </c>
      <c r="J41" s="28" t="s">
        <v>107</v>
      </c>
      <c r="K41" s="28"/>
      <c r="L41" s="28"/>
      <c r="M41" s="28"/>
      <c r="N41" s="28"/>
      <c r="O41" s="28"/>
      <c r="P41" s="43"/>
    </row>
    <row r="42" customFormat="false" ht="14.65" hidden="false" customHeight="false" outlineLevel="0" collapsed="false">
      <c r="A42" s="0" t="n">
        <v>13</v>
      </c>
      <c r="B42" s="0" t="n">
        <f aca="false">RANDBETWEEN(1,6)</f>
        <v>1</v>
      </c>
      <c r="C42" s="0" t="n">
        <f aca="false">RANDBETWEEN(1,4)</f>
        <v>1</v>
      </c>
      <c r="D42" s="32" t="str">
        <f aca="false">IF(RANDBETWEEN(0,1)=1,"SI","NO")</f>
        <v>SI</v>
      </c>
      <c r="F42" s="33" t="n">
        <f aca="false">IF(AND(B42=1,C42=1),$K$32*G42,IF(AND(B42=1,C42=2),$L$32*G42,IF(AND(B42=1,C42=3),$M$32*G42,IF(AND(B42=1,C42=4),$N$32*G42))))</f>
        <v>2530</v>
      </c>
      <c r="G42" s="0" t="n">
        <f aca="false">RANDBETWEEN(1,10)</f>
        <v>10</v>
      </c>
    </row>
    <row r="43" customFormat="false" ht="14.65" hidden="false" customHeight="false" outlineLevel="0" collapsed="false">
      <c r="A43" s="0" t="n">
        <v>14</v>
      </c>
      <c r="B43" s="0" t="n">
        <f aca="false">RANDBETWEEN(1,6)</f>
        <v>5</v>
      </c>
      <c r="C43" s="0" t="n">
        <f aca="false">RANDBETWEEN(1,4)</f>
        <v>3</v>
      </c>
      <c r="D43" s="32" t="str">
        <f aca="false">IF(RANDBETWEEN(0,1)=1,"SI","NO")</f>
        <v>SI</v>
      </c>
      <c r="F43" s="33" t="n">
        <f aca="false">IF(AND(B43=1,C43=1),$K$32*G43,IF(AND(B43=1,C43=2),$L$32*G43,IF(AND(B43=1,C43=3),$M$32*G43,IF(AND(B43=1,C43=4),$N$32*G43))))</f>
        <v>0</v>
      </c>
      <c r="G43" s="0" t="n">
        <f aca="false">RANDBETWEEN(1,10)</f>
        <v>4</v>
      </c>
      <c r="J43" s="44"/>
      <c r="K43" s="45" t="s">
        <v>108</v>
      </c>
    </row>
    <row r="44" customFormat="false" ht="14.65" hidden="false" customHeight="false" outlineLevel="0" collapsed="false">
      <c r="A44" s="0" t="n">
        <v>15</v>
      </c>
      <c r="B44" s="0" t="n">
        <f aca="false">RANDBETWEEN(1,6)</f>
        <v>1</v>
      </c>
      <c r="C44" s="0" t="n">
        <f aca="false">RANDBETWEEN(1,4)</f>
        <v>1</v>
      </c>
      <c r="D44" s="32" t="str">
        <f aca="false">IF(RANDBETWEEN(0,1)=1,"SI","NO")</f>
        <v>NO</v>
      </c>
      <c r="F44" s="33" t="n">
        <f aca="false">IF(AND(B44=1,C44=1),$K$32*G44,IF(AND(B44=1,C44=2),$L$32*G44,IF(AND(B44=1,C44=3),$M$32*G44,IF(AND(B44=1,C44=4),$N$32*G44))))</f>
        <v>2277</v>
      </c>
      <c r="G44" s="0" t="n">
        <f aca="false">RANDBETWEEN(1,10)</f>
        <v>9</v>
      </c>
      <c r="K44" s="46"/>
    </row>
    <row r="45" customFormat="false" ht="14.65" hidden="false" customHeight="false" outlineLevel="0" collapsed="false">
      <c r="A45" s="0" t="n">
        <v>16</v>
      </c>
      <c r="B45" s="0" t="n">
        <f aca="false">RANDBETWEEN(1,6)</f>
        <v>2</v>
      </c>
      <c r="C45" s="0" t="n">
        <f aca="false">RANDBETWEEN(1,4)</f>
        <v>3</v>
      </c>
      <c r="D45" s="32" t="str">
        <f aca="false">IF(RANDBETWEEN(0,1)=1,"SI","NO")</f>
        <v>NO</v>
      </c>
      <c r="F45" s="33" t="n">
        <f aca="false">IF(AND(B45=1,C45=1),$K$32*G45,IF(AND(B45=1,C45=2),$L$32*G45,IF(AND(B45=1,C45=3),$M$32*G45,IF(AND(B45=1,C45=4),$N$32*G45))))</f>
        <v>0</v>
      </c>
      <c r="G45" s="0" t="n">
        <f aca="false">RANDBETWEEN(1,10)</f>
        <v>4</v>
      </c>
    </row>
    <row r="46" customFormat="false" ht="14.65" hidden="false" customHeight="false" outlineLevel="0" collapsed="false">
      <c r="A46" s="0" t="n">
        <v>17</v>
      </c>
      <c r="B46" s="0" t="n">
        <f aca="false">RANDBETWEEN(1,6)</f>
        <v>4</v>
      </c>
      <c r="C46" s="0" t="n">
        <f aca="false">RANDBETWEEN(1,4)</f>
        <v>3</v>
      </c>
      <c r="D46" s="32" t="str">
        <f aca="false">IF(RANDBETWEEN(0,1)=1,"SI","NO")</f>
        <v>NO</v>
      </c>
      <c r="F46" s="33" t="n">
        <f aca="false">IF(AND(B46=1,C46=1),$K$32*G46,IF(AND(B46=1,C46=2),$L$32*G46,IF(AND(B46=1,C46=3),$M$32*G46,IF(AND(B46=1,C46=4),$N$32*G46))))</f>
        <v>0</v>
      </c>
      <c r="G46" s="0" t="n">
        <f aca="false">RANDBETWEEN(1,10)</f>
        <v>10</v>
      </c>
      <c r="J46" s="44"/>
      <c r="K46" s="45" t="s">
        <v>109</v>
      </c>
    </row>
    <row r="47" customFormat="false" ht="14.65" hidden="false" customHeight="false" outlineLevel="0" collapsed="false">
      <c r="A47" s="0" t="n">
        <v>18</v>
      </c>
      <c r="B47" s="0" t="n">
        <f aca="false">RANDBETWEEN(1,6)</f>
        <v>3</v>
      </c>
      <c r="C47" s="0" t="n">
        <f aca="false">RANDBETWEEN(1,4)</f>
        <v>2</v>
      </c>
      <c r="D47" s="32" t="str">
        <f aca="false">IF(RANDBETWEEN(0,1)=1,"SI","NO")</f>
        <v>NO</v>
      </c>
      <c r="F47" s="33" t="n">
        <f aca="false">IF(AND(B47=1,C47=1),$K$32*G47,IF(AND(B47=1,C47=2),$L$32*G47,IF(AND(B47=1,C47=3),$M$32*G47,IF(AND(B47=1,C47=4),$N$32*G47))))</f>
        <v>0</v>
      </c>
      <c r="G47" s="0" t="n">
        <f aca="false">RANDBETWEEN(1,10)</f>
        <v>5</v>
      </c>
      <c r="K47" s="46"/>
    </row>
    <row r="48" customFormat="false" ht="14.65" hidden="false" customHeight="false" outlineLevel="0" collapsed="false">
      <c r="A48" s="0" t="n">
        <v>19</v>
      </c>
      <c r="B48" s="0" t="n">
        <f aca="false">RANDBETWEEN(1,6)</f>
        <v>1</v>
      </c>
      <c r="C48" s="0" t="n">
        <f aca="false">RANDBETWEEN(1,4)</f>
        <v>3</v>
      </c>
      <c r="D48" s="32" t="str">
        <f aca="false">IF(RANDBETWEEN(0,1)=1,"SI","NO")</f>
        <v>SI</v>
      </c>
      <c r="F48" s="33" t="n">
        <f aca="false">IF(AND(B48=1,C48=1),$K$32*G48,IF(AND(B48=1,C48=2),$L$32*G48,IF(AND(B48=1,C48=3),$M$32*G48,IF(AND(B48=1,C48=4),$N$32*G48))))</f>
        <v>1137.235</v>
      </c>
      <c r="G48" s="0" t="n">
        <f aca="false">RANDBETWEEN(1,10)</f>
        <v>2</v>
      </c>
    </row>
    <row r="49" customFormat="false" ht="14.65" hidden="false" customHeight="false" outlineLevel="0" collapsed="false">
      <c r="A49" s="0" t="n">
        <v>20</v>
      </c>
      <c r="B49" s="0" t="n">
        <f aca="false">RANDBETWEEN(1,6)</f>
        <v>5</v>
      </c>
      <c r="C49" s="0" t="n">
        <f aca="false">RANDBETWEEN(1,4)</f>
        <v>1</v>
      </c>
      <c r="D49" s="32" t="str">
        <f aca="false">IF(RANDBETWEEN(0,1)=1,"SI","NO")</f>
        <v>NO</v>
      </c>
      <c r="F49" s="33" t="n">
        <f aca="false">IF(AND(B49=1,C49=1),$K$32*G49,IF(AND(B49=1,C49=2),$L$32*G49,IF(AND(B49=1,C49=3),$M$32*G49,IF(AND(B49=1,C49=4),$N$32*G49))))</f>
        <v>0</v>
      </c>
      <c r="G49" s="0" t="n">
        <f aca="false">RANDBETWEEN(1,10)</f>
        <v>1</v>
      </c>
      <c r="J49" s="44"/>
      <c r="K49" s="45" t="s">
        <v>110</v>
      </c>
    </row>
    <row r="50" customFormat="false" ht="14.65" hidden="false" customHeight="false" outlineLevel="0" collapsed="false">
      <c r="A50" s="0" t="n">
        <v>21</v>
      </c>
      <c r="B50" s="0" t="n">
        <f aca="false">RANDBETWEEN(1,6)</f>
        <v>6</v>
      </c>
      <c r="C50" s="0" t="n">
        <f aca="false">RANDBETWEEN(1,4)</f>
        <v>2</v>
      </c>
      <c r="D50" s="32" t="str">
        <f aca="false">IF(RANDBETWEEN(0,1)=1,"SI","NO")</f>
        <v>SI</v>
      </c>
      <c r="F50" s="33" t="n">
        <f aca="false">IF(AND(B50=1,C50=1),$K$32*G50,IF(AND(B50=1,C50=2),$L$32*G50,IF(AND(B50=1,C50=3),$M$32*G50,IF(AND(B50=1,C50=4),$N$32*G50))))</f>
        <v>0</v>
      </c>
      <c r="G50" s="0" t="n">
        <f aca="false">RANDBETWEEN(1,10)</f>
        <v>3</v>
      </c>
      <c r="K50" s="46"/>
    </row>
    <row r="51" customFormat="false" ht="14.65" hidden="false" customHeight="false" outlineLevel="0" collapsed="false">
      <c r="A51" s="0" t="n">
        <v>22</v>
      </c>
      <c r="B51" s="0" t="n">
        <f aca="false">RANDBETWEEN(1,6)</f>
        <v>3</v>
      </c>
      <c r="C51" s="0" t="n">
        <f aca="false">RANDBETWEEN(1,4)</f>
        <v>1</v>
      </c>
      <c r="D51" s="32" t="str">
        <f aca="false">IF(RANDBETWEEN(0,1)=1,"SI","NO")</f>
        <v>NO</v>
      </c>
      <c r="F51" s="33" t="n">
        <f aca="false">IF(AND(B51=1,C51=1),$K$32*G51,IF(AND(B51=1,C51=2),$L$32*G51,IF(AND(B51=1,C51=3),$M$32*G51,IF(AND(B51=1,C51=4),$N$32*G51))))</f>
        <v>0</v>
      </c>
      <c r="G51" s="0" t="n">
        <f aca="false">RANDBETWEEN(1,10)</f>
        <v>3</v>
      </c>
    </row>
    <row r="52" customFormat="false" ht="14.65" hidden="false" customHeight="false" outlineLevel="0" collapsed="false">
      <c r="A52" s="0" t="n">
        <v>23</v>
      </c>
      <c r="B52" s="0" t="n">
        <f aca="false">RANDBETWEEN(1,6)</f>
        <v>5</v>
      </c>
      <c r="C52" s="0" t="n">
        <f aca="false">RANDBETWEEN(1,4)</f>
        <v>2</v>
      </c>
      <c r="D52" s="32" t="str">
        <f aca="false">IF(RANDBETWEEN(0,1)=1,"SI","NO")</f>
        <v>NO</v>
      </c>
      <c r="F52" s="33" t="n">
        <f aca="false">IF(AND(B52=1,C52=1),$K$32*G52,IF(AND(B52=1,C52=2),$L$32*G52,IF(AND(B52=1,C52=3),$M$32*G52,IF(AND(B52=1,C52=4),$N$32*G52))))</f>
        <v>0</v>
      </c>
      <c r="G52" s="0" t="n">
        <f aca="false">RANDBETWEEN(1,10)</f>
        <v>7</v>
      </c>
      <c r="J52" s="44"/>
      <c r="K52" s="45" t="s">
        <v>111</v>
      </c>
    </row>
    <row r="53" customFormat="false" ht="14.65" hidden="false" customHeight="false" outlineLevel="0" collapsed="false">
      <c r="A53" s="0" t="n">
        <v>24</v>
      </c>
      <c r="B53" s="0" t="n">
        <f aca="false">RANDBETWEEN(1,6)</f>
        <v>6</v>
      </c>
      <c r="C53" s="0" t="n">
        <f aca="false">RANDBETWEEN(1,4)</f>
        <v>1</v>
      </c>
      <c r="D53" s="32" t="str">
        <f aca="false">IF(RANDBETWEEN(0,1)=1,"SI","NO")</f>
        <v>NO</v>
      </c>
      <c r="F53" s="33" t="n">
        <f aca="false">IF(AND(B53=1,C53=1),$K$32*G53,IF(AND(B53=1,C53=2),$L$32*G53,IF(AND(B53=1,C53=3),$M$32*G53,IF(AND(B53=1,C53=4),$N$32*G53))))</f>
        <v>0</v>
      </c>
      <c r="G53" s="0" t="n">
        <f aca="false">RANDBETWEEN(1,10)</f>
        <v>6</v>
      </c>
      <c r="K53" s="45" t="s">
        <v>112</v>
      </c>
    </row>
    <row r="54" customFormat="false" ht="14.65" hidden="false" customHeight="false" outlineLevel="0" collapsed="false">
      <c r="A54" s="0" t="n">
        <v>25</v>
      </c>
      <c r="B54" s="0" t="n">
        <f aca="false">RANDBETWEEN(1,6)</f>
        <v>6</v>
      </c>
      <c r="C54" s="0" t="n">
        <f aca="false">RANDBETWEEN(1,4)</f>
        <v>3</v>
      </c>
      <c r="D54" s="32" t="str">
        <f aca="false">IF(RANDBETWEEN(0,1)=1,"SI","NO")</f>
        <v>SI</v>
      </c>
      <c r="F54" s="33" t="n">
        <f aca="false">IF(AND(B54=1,C54=1),$K$32*G54,IF(AND(B54=1,C54=2),$L$32*G54,IF(AND(B54=1,C54=3),$M$32*G54,IF(AND(B54=1,C54=4),$N$32*G54))))</f>
        <v>0</v>
      </c>
      <c r="G54" s="0" t="n">
        <f aca="false">RANDBETWEEN(1,10)</f>
        <v>9</v>
      </c>
      <c r="K54" s="47" t="s">
        <v>113</v>
      </c>
    </row>
    <row r="55" customFormat="false" ht="14.65" hidden="false" customHeight="false" outlineLevel="0" collapsed="false">
      <c r="A55" s="0" t="n">
        <v>26</v>
      </c>
      <c r="B55" s="0" t="n">
        <f aca="false">RANDBETWEEN(1,6)</f>
        <v>1</v>
      </c>
      <c r="C55" s="0" t="n">
        <f aca="false">RANDBETWEEN(1,4)</f>
        <v>3</v>
      </c>
      <c r="D55" s="32" t="str">
        <f aca="false">IF(RANDBETWEEN(0,1)=1,"SI","NO")</f>
        <v>NO</v>
      </c>
      <c r="F55" s="33" t="n">
        <f aca="false">IF(AND(B55=1,C55=1),$K$32*G55,IF(AND(B55=1,C55=2),$L$32*G55,IF(AND(B55=1,C55=3),$M$32*G55,IF(AND(B55=1,C55=4),$N$32*G55))))</f>
        <v>568.6175</v>
      </c>
      <c r="G55" s="0" t="n">
        <f aca="false">RANDBETWEEN(1,10)</f>
        <v>1</v>
      </c>
    </row>
    <row r="56" customFormat="false" ht="14.65" hidden="false" customHeight="false" outlineLevel="0" collapsed="false">
      <c r="A56" s="0" t="n">
        <v>27</v>
      </c>
      <c r="B56" s="0" t="n">
        <f aca="false">RANDBETWEEN(1,6)</f>
        <v>6</v>
      </c>
      <c r="C56" s="0" t="n">
        <f aca="false">RANDBETWEEN(1,4)</f>
        <v>1</v>
      </c>
      <c r="D56" s="32" t="str">
        <f aca="false">IF(RANDBETWEEN(0,1)=1,"SI","NO")</f>
        <v>SI</v>
      </c>
      <c r="F56" s="33" t="n">
        <f aca="false">IF(AND(B56=1,C56=1),$K$32*G56,IF(AND(B56=1,C56=2),$L$32*G56,IF(AND(B56=1,C56=3),$M$32*G56,IF(AND(B56=1,C56=4),$N$32*G56))))</f>
        <v>0</v>
      </c>
      <c r="G56" s="0" t="n">
        <f aca="false">RANDBETWEEN(1,10)</f>
        <v>6</v>
      </c>
    </row>
    <row r="57" customFormat="false" ht="14.65" hidden="false" customHeight="false" outlineLevel="0" collapsed="false">
      <c r="A57" s="0" t="n">
        <v>28</v>
      </c>
      <c r="B57" s="0" t="n">
        <f aca="false">RANDBETWEEN(1,6)</f>
        <v>1</v>
      </c>
      <c r="C57" s="0" t="n">
        <f aca="false">RANDBETWEEN(1,4)</f>
        <v>2</v>
      </c>
      <c r="D57" s="32" t="str">
        <f aca="false">IF(RANDBETWEEN(0,1)=1,"SI","NO")</f>
        <v>NO</v>
      </c>
      <c r="F57" s="33" t="n">
        <f aca="false">IF(AND(B57=1,C57=1),$K$32*G57,IF(AND(B57=1,C57=2),$L$32*G57,IF(AND(B57=1,C57=3),$M$32*G57,IF(AND(B57=1,C57=4),$N$32*G57))))</f>
        <v>2201.1</v>
      </c>
      <c r="G57" s="0" t="n">
        <f aca="false">RANDBETWEEN(1,10)</f>
        <v>6</v>
      </c>
    </row>
    <row r="58" customFormat="false" ht="14.65" hidden="false" customHeight="false" outlineLevel="0" collapsed="false">
      <c r="A58" s="0" t="n">
        <v>29</v>
      </c>
      <c r="B58" s="0" t="n">
        <f aca="false">RANDBETWEEN(1,6)</f>
        <v>4</v>
      </c>
      <c r="C58" s="0" t="n">
        <f aca="false">RANDBETWEEN(1,4)</f>
        <v>3</v>
      </c>
      <c r="D58" s="32" t="str">
        <f aca="false">IF(RANDBETWEEN(0,1)=1,"SI","NO")</f>
        <v>NO</v>
      </c>
      <c r="F58" s="33" t="n">
        <f aca="false">IF(AND(B58=1,C58=1),$K$32*G58,IF(AND(B58=1,C58=2),$L$32*G58,IF(AND(B58=1,C58=3),$M$32*G58,IF(AND(B58=1,C58=4),$N$32*G58))))</f>
        <v>0</v>
      </c>
      <c r="G58" s="0" t="n">
        <f aca="false">RANDBETWEEN(1,10)</f>
        <v>7</v>
      </c>
    </row>
    <row r="59" customFormat="false" ht="14.65" hidden="false" customHeight="false" outlineLevel="0" collapsed="false">
      <c r="A59" s="0" t="n">
        <v>30</v>
      </c>
      <c r="B59" s="0" t="n">
        <f aca="false">RANDBETWEEN(1,6)</f>
        <v>1</v>
      </c>
      <c r="C59" s="0" t="n">
        <f aca="false">RANDBETWEEN(1,4)</f>
        <v>3</v>
      </c>
      <c r="D59" s="32" t="str">
        <f aca="false">IF(RANDBETWEEN(0,1)=1,"SI","NO")</f>
        <v>NO</v>
      </c>
      <c r="F59" s="33" t="n">
        <f aca="false">IF(AND(B59=1,C59=1),$K$32*G59,IF(AND(B59=1,C59=2),$L$32*G59,IF(AND(B59=1,C59=3),$M$32*G59,IF(AND(B59=1,C59=4),$N$32*G59))))</f>
        <v>3411.705</v>
      </c>
      <c r="G59" s="0" t="n">
        <f aca="false">RANDBETWEEN(1,10)</f>
        <v>6</v>
      </c>
    </row>
    <row r="60" customFormat="false" ht="14.65" hidden="false" customHeight="false" outlineLevel="0" collapsed="false">
      <c r="A60" s="0" t="n">
        <v>31</v>
      </c>
      <c r="B60" s="0" t="n">
        <f aca="false">RANDBETWEEN(1,6)</f>
        <v>4</v>
      </c>
      <c r="C60" s="0" t="n">
        <f aca="false">RANDBETWEEN(1,4)</f>
        <v>4</v>
      </c>
      <c r="D60" s="32" t="str">
        <f aca="false">IF(RANDBETWEEN(0,1)=1,"SI","NO")</f>
        <v>SI</v>
      </c>
      <c r="F60" s="33" t="n">
        <f aca="false">IF(AND(B60=1,C60=1),$K$32*G60,IF(AND(B60=1,C60=2),$L$32*G60,IF(AND(B60=1,C60=3),$M$32*G60,IF(AND(B60=1,C60=4),$N$32*G60))))</f>
        <v>0</v>
      </c>
      <c r="G60" s="0" t="n">
        <f aca="false">RANDBETWEEN(1,10)</f>
        <v>1</v>
      </c>
    </row>
    <row r="61" customFormat="false" ht="14.65" hidden="false" customHeight="false" outlineLevel="0" collapsed="false">
      <c r="A61" s="0" t="n">
        <v>32</v>
      </c>
      <c r="B61" s="0" t="n">
        <f aca="false">RANDBETWEEN(1,6)</f>
        <v>5</v>
      </c>
      <c r="C61" s="0" t="n">
        <f aca="false">RANDBETWEEN(1,4)</f>
        <v>2</v>
      </c>
      <c r="D61" s="32" t="str">
        <f aca="false">IF(RANDBETWEEN(0,1)=1,"SI","NO")</f>
        <v>NO</v>
      </c>
      <c r="F61" s="33" t="n">
        <f aca="false">IF(AND(B61=1,C61=1),$K$32*G61,IF(AND(B61=1,C61=2),$L$32*G61,IF(AND(B61=1,C61=3),$M$32*G61,IF(AND(B61=1,C61=4),$N$32*G61))))</f>
        <v>0</v>
      </c>
      <c r="G61" s="0" t="n">
        <f aca="false">RANDBETWEEN(1,10)</f>
        <v>7</v>
      </c>
    </row>
    <row r="62" customFormat="false" ht="14.65" hidden="false" customHeight="false" outlineLevel="0" collapsed="false">
      <c r="A62" s="0" t="n">
        <v>33</v>
      </c>
      <c r="B62" s="0" t="n">
        <f aca="false">RANDBETWEEN(1,6)</f>
        <v>6</v>
      </c>
      <c r="C62" s="0" t="n">
        <f aca="false">RANDBETWEEN(1,4)</f>
        <v>3</v>
      </c>
      <c r="D62" s="32" t="str">
        <f aca="false">IF(RANDBETWEEN(0,1)=1,"SI","NO")</f>
        <v>NO</v>
      </c>
      <c r="F62" s="33" t="n">
        <f aca="false">IF(AND(B62=1,C62=1),$K$32*G62,IF(AND(B62=1,C62=2),$L$32*G62,IF(AND(B62=1,C62=3),$M$32*G62,IF(AND(B62=1,C62=4),$N$32*G62))))</f>
        <v>0</v>
      </c>
      <c r="G62" s="0" t="n">
        <f aca="false">RANDBETWEEN(1,10)</f>
        <v>5</v>
      </c>
    </row>
    <row r="63" customFormat="false" ht="14.65" hidden="false" customHeight="false" outlineLevel="0" collapsed="false">
      <c r="A63" s="0" t="n">
        <v>34</v>
      </c>
      <c r="B63" s="0" t="n">
        <f aca="false">RANDBETWEEN(1,6)</f>
        <v>3</v>
      </c>
      <c r="C63" s="0" t="n">
        <f aca="false">RANDBETWEEN(1,4)</f>
        <v>4</v>
      </c>
      <c r="D63" s="32" t="str">
        <f aca="false">IF(RANDBETWEEN(0,1)=1,"SI","NO")</f>
        <v>NO</v>
      </c>
      <c r="F63" s="33" t="n">
        <f aca="false">IF(AND(B63=1,C63=1),$K$32*G63,IF(AND(B63=1,C63=2),$L$32*G63,IF(AND(B63=1,C63=3),$M$32*G63,IF(AND(B63=1,C63=4),$N$32*G63))))</f>
        <v>0</v>
      </c>
      <c r="G63" s="0" t="n">
        <f aca="false">RANDBETWEEN(1,10)</f>
        <v>1</v>
      </c>
    </row>
    <row r="64" customFormat="false" ht="14.65" hidden="false" customHeight="false" outlineLevel="0" collapsed="false">
      <c r="A64" s="0" t="n">
        <v>35</v>
      </c>
      <c r="B64" s="0" t="n">
        <f aca="false">RANDBETWEEN(1,6)</f>
        <v>3</v>
      </c>
      <c r="C64" s="0" t="n">
        <f aca="false">RANDBETWEEN(1,4)</f>
        <v>3</v>
      </c>
      <c r="D64" s="32" t="str">
        <f aca="false">IF(RANDBETWEEN(0,1)=1,"SI","NO")</f>
        <v>NO</v>
      </c>
      <c r="F64" s="33" t="n">
        <f aca="false">IF(AND(B64=1,C64=1),$K$32*G64,IF(AND(B64=1,C64=2),$L$32*G64,IF(AND(B64=1,C64=3),$M$32*G64,IF(AND(B64=1,C64=4),$N$32*G64))))</f>
        <v>0</v>
      </c>
      <c r="G64" s="0" t="n">
        <f aca="false">RANDBETWEEN(1,10)</f>
        <v>5</v>
      </c>
    </row>
    <row r="65" customFormat="false" ht="14.65" hidden="false" customHeight="false" outlineLevel="0" collapsed="false">
      <c r="A65" s="0" t="n">
        <v>36</v>
      </c>
      <c r="B65" s="0" t="n">
        <f aca="false">RANDBETWEEN(1,6)</f>
        <v>3</v>
      </c>
      <c r="C65" s="0" t="n">
        <f aca="false">RANDBETWEEN(1,4)</f>
        <v>4</v>
      </c>
      <c r="D65" s="32" t="str">
        <f aca="false">IF(RANDBETWEEN(0,1)=1,"SI","NO")</f>
        <v>SI</v>
      </c>
      <c r="F65" s="33" t="n">
        <f aca="false">IF(AND(B65=1,C65=1),$K$32*G65,IF(AND(B65=1,C65=2),$L$32*G65,IF(AND(B65=1,C65=3),$M$32*G65,IF(AND(B65=1,C65=4),$N$32*G65))))</f>
        <v>0</v>
      </c>
      <c r="G65" s="0" t="n">
        <f aca="false">RANDBETWEEN(1,10)</f>
        <v>8</v>
      </c>
    </row>
    <row r="66" customFormat="false" ht="14.65" hidden="false" customHeight="false" outlineLevel="0" collapsed="false">
      <c r="A66" s="0" t="n">
        <v>37</v>
      </c>
      <c r="B66" s="0" t="n">
        <f aca="false">RANDBETWEEN(1,6)</f>
        <v>1</v>
      </c>
      <c r="C66" s="0" t="n">
        <f aca="false">RANDBETWEEN(1,4)</f>
        <v>1</v>
      </c>
      <c r="D66" s="32" t="str">
        <f aca="false">IF(RANDBETWEEN(0,1)=1,"SI","NO")</f>
        <v>SI</v>
      </c>
      <c r="F66" s="33" t="n">
        <f aca="false">IF(AND(B66=1,C66=1),$K$32*G66,IF(AND(B66=1,C66=2),$L$32*G66,IF(AND(B66=1,C66=3),$M$32*G66,IF(AND(B66=1,C66=4),$N$32*G66))))</f>
        <v>1771</v>
      </c>
      <c r="G66" s="0" t="n">
        <f aca="false">RANDBETWEEN(1,10)</f>
        <v>7</v>
      </c>
    </row>
    <row r="67" customFormat="false" ht="14.65" hidden="false" customHeight="false" outlineLevel="0" collapsed="false">
      <c r="A67" s="0" t="n">
        <v>38</v>
      </c>
      <c r="B67" s="0" t="n">
        <f aca="false">RANDBETWEEN(1,6)</f>
        <v>4</v>
      </c>
      <c r="C67" s="0" t="n">
        <f aca="false">RANDBETWEEN(1,4)</f>
        <v>1</v>
      </c>
      <c r="D67" s="32" t="str">
        <f aca="false">IF(RANDBETWEEN(0,1)=1,"SI","NO")</f>
        <v>SI</v>
      </c>
      <c r="F67" s="33" t="n">
        <f aca="false">IF(AND(B67=1,C67=1),$K$32*G67,IF(AND(B67=1,C67=2),$L$32*G67,IF(AND(B67=1,C67=3),$M$32*G67,IF(AND(B67=1,C67=4),$N$32*G67))))</f>
        <v>0</v>
      </c>
      <c r="G67" s="0" t="n">
        <f aca="false">RANDBETWEEN(1,10)</f>
        <v>8</v>
      </c>
    </row>
    <row r="68" customFormat="false" ht="14.65" hidden="false" customHeight="false" outlineLevel="0" collapsed="false">
      <c r="A68" s="0" t="n">
        <v>39</v>
      </c>
      <c r="B68" s="0" t="n">
        <f aca="false">RANDBETWEEN(1,6)</f>
        <v>2</v>
      </c>
      <c r="C68" s="0" t="n">
        <f aca="false">RANDBETWEEN(1,4)</f>
        <v>3</v>
      </c>
      <c r="D68" s="32" t="str">
        <f aca="false">IF(RANDBETWEEN(0,1)=1,"SI","NO")</f>
        <v>NO</v>
      </c>
      <c r="F68" s="33" t="n">
        <f aca="false">IF(AND(B68=1,C68=1),$K$32*G68,IF(AND(B68=1,C68=2),$L$32*G68,IF(AND(B68=1,C68=3),$M$32*G68,IF(AND(B68=1,C68=4),$N$32*G68))))</f>
        <v>0</v>
      </c>
      <c r="G68" s="0" t="n">
        <f aca="false">RANDBETWEEN(1,10)</f>
        <v>7</v>
      </c>
    </row>
    <row r="69" customFormat="false" ht="14.65" hidden="false" customHeight="false" outlineLevel="0" collapsed="false">
      <c r="A69" s="0" t="n">
        <v>40</v>
      </c>
      <c r="B69" s="0" t="n">
        <f aca="false">RANDBETWEEN(1,6)</f>
        <v>1</v>
      </c>
      <c r="C69" s="0" t="n">
        <f aca="false">RANDBETWEEN(1,4)</f>
        <v>4</v>
      </c>
      <c r="D69" s="32" t="str">
        <f aca="false">IF(RANDBETWEEN(0,1)=1,"SI","NO")</f>
        <v>NO</v>
      </c>
      <c r="F69" s="33" t="n">
        <f aca="false">IF(AND(B69=1,C69=1),$K$32*G69,IF(AND(B69=1,C69=2),$L$32*G69,IF(AND(B69=1,C69=3),$M$32*G69,IF(AND(B69=1,C69=4),$N$32*G69))))</f>
        <v>5970.48375</v>
      </c>
      <c r="G69" s="0" t="n">
        <f aca="false">RANDBETWEEN(1,10)</f>
        <v>7</v>
      </c>
    </row>
    <row r="70" customFormat="false" ht="14.65" hidden="false" customHeight="false" outlineLevel="0" collapsed="false">
      <c r="A70" s="0" t="n">
        <v>41</v>
      </c>
      <c r="B70" s="0" t="n">
        <f aca="false">RANDBETWEEN(1,6)</f>
        <v>6</v>
      </c>
      <c r="C70" s="0" t="n">
        <f aca="false">RANDBETWEEN(1,4)</f>
        <v>4</v>
      </c>
      <c r="D70" s="32" t="str">
        <f aca="false">IF(RANDBETWEEN(0,1)=1,"SI","NO")</f>
        <v>NO</v>
      </c>
      <c r="F70" s="33" t="n">
        <f aca="false">IF(AND(B70=1,C70=1),$K$32*G70,IF(AND(B70=1,C70=2),$L$32*G70,IF(AND(B70=1,C70=3),$M$32*G70,IF(AND(B70=1,C70=4),$N$32*G70))))</f>
        <v>0</v>
      </c>
      <c r="G70" s="0" t="n">
        <f aca="false">RANDBETWEEN(1,10)</f>
        <v>5</v>
      </c>
    </row>
    <row r="71" customFormat="false" ht="14.65" hidden="false" customHeight="false" outlineLevel="0" collapsed="false">
      <c r="A71" s="0" t="n">
        <v>42</v>
      </c>
      <c r="B71" s="0" t="n">
        <f aca="false">RANDBETWEEN(1,6)</f>
        <v>4</v>
      </c>
      <c r="C71" s="0" t="n">
        <f aca="false">RANDBETWEEN(1,4)</f>
        <v>2</v>
      </c>
      <c r="D71" s="32" t="str">
        <f aca="false">IF(RANDBETWEEN(0,1)=1,"SI","NO")</f>
        <v>NO</v>
      </c>
      <c r="F71" s="33" t="n">
        <f aca="false">IF(AND(B71=1,C71=1),$K$32*G71,IF(AND(B71=1,C71=2),$L$32*G71,IF(AND(B71=1,C71=3),$M$32*G71,IF(AND(B71=1,C71=4),$N$32*G71))))</f>
        <v>0</v>
      </c>
      <c r="G71" s="0" t="n">
        <f aca="false">RANDBETWEEN(1,10)</f>
        <v>2</v>
      </c>
    </row>
    <row r="72" customFormat="false" ht="14.65" hidden="false" customHeight="false" outlineLevel="0" collapsed="false">
      <c r="A72" s="0" t="n">
        <v>43</v>
      </c>
      <c r="B72" s="0" t="n">
        <f aca="false">RANDBETWEEN(1,6)</f>
        <v>2</v>
      </c>
      <c r="C72" s="0" t="n">
        <f aca="false">RANDBETWEEN(1,4)</f>
        <v>3</v>
      </c>
      <c r="D72" s="32" t="str">
        <f aca="false">IF(RANDBETWEEN(0,1)=1,"SI","NO")</f>
        <v>SI</v>
      </c>
      <c r="F72" s="33" t="n">
        <f aca="false">IF(AND(B72=1,C72=1),$K$32*G72,IF(AND(B72=1,C72=2),$L$32*G72,IF(AND(B72=1,C72=3),$M$32*G72,IF(AND(B72=1,C72=4),$N$32*G72))))</f>
        <v>0</v>
      </c>
      <c r="G72" s="0" t="n">
        <f aca="false">RANDBETWEEN(1,10)</f>
        <v>5</v>
      </c>
    </row>
    <row r="73" customFormat="false" ht="14.65" hidden="false" customHeight="false" outlineLevel="0" collapsed="false">
      <c r="A73" s="0" t="n">
        <v>44</v>
      </c>
      <c r="B73" s="0" t="n">
        <f aca="false">RANDBETWEEN(1,6)</f>
        <v>1</v>
      </c>
      <c r="C73" s="0" t="n">
        <f aca="false">RANDBETWEEN(1,4)</f>
        <v>1</v>
      </c>
      <c r="D73" s="32" t="str">
        <f aca="false">IF(RANDBETWEEN(0,1)=1,"SI","NO")</f>
        <v>NO</v>
      </c>
      <c r="F73" s="33" t="n">
        <f aca="false">IF(AND(B73=1,C73=1),$K$32*G73,IF(AND(B73=1,C73=2),$L$32*G73,IF(AND(B73=1,C73=3),$M$32*G73,IF(AND(B73=1,C73=4),$N$32*G73))))</f>
        <v>2530</v>
      </c>
      <c r="G73" s="0" t="n">
        <f aca="false">RANDBETWEEN(1,10)</f>
        <v>10</v>
      </c>
    </row>
    <row r="74" customFormat="false" ht="14.65" hidden="false" customHeight="false" outlineLevel="0" collapsed="false">
      <c r="A74" s="0" t="n">
        <v>45</v>
      </c>
      <c r="B74" s="0" t="n">
        <f aca="false">RANDBETWEEN(1,6)</f>
        <v>3</v>
      </c>
      <c r="C74" s="0" t="n">
        <f aca="false">RANDBETWEEN(1,4)</f>
        <v>3</v>
      </c>
      <c r="D74" s="32" t="str">
        <f aca="false">IF(RANDBETWEEN(0,1)=1,"SI","NO")</f>
        <v>SI</v>
      </c>
      <c r="F74" s="33" t="n">
        <f aca="false">IF(AND(B74=1,C74=1),$K$32*G74,IF(AND(B74=1,C74=2),$L$32*G74,IF(AND(B74=1,C74=3),$M$32*G74,IF(AND(B74=1,C74=4),$N$32*G74))))</f>
        <v>0</v>
      </c>
      <c r="G74" s="0" t="n">
        <f aca="false">RANDBETWEEN(1,10)</f>
        <v>2</v>
      </c>
    </row>
    <row r="75" customFormat="false" ht="14.65" hidden="false" customHeight="false" outlineLevel="0" collapsed="false">
      <c r="A75" s="0" t="n">
        <v>46</v>
      </c>
      <c r="B75" s="0" t="n">
        <f aca="false">RANDBETWEEN(1,6)</f>
        <v>4</v>
      </c>
      <c r="C75" s="0" t="n">
        <f aca="false">RANDBETWEEN(1,4)</f>
        <v>3</v>
      </c>
      <c r="D75" s="32" t="str">
        <f aca="false">IF(RANDBETWEEN(0,1)=1,"SI","NO")</f>
        <v>NO</v>
      </c>
      <c r="F75" s="33" t="n">
        <f aca="false">IF(AND(B75=1,C75=1),$K$32*G75,IF(AND(B75=1,C75=2),$L$32*G75,IF(AND(B75=1,C75=3),$M$32*G75,IF(AND(B75=1,C75=4),$N$32*G75))))</f>
        <v>0</v>
      </c>
      <c r="G75" s="0" t="n">
        <f aca="false">RANDBETWEEN(1,10)</f>
        <v>1</v>
      </c>
    </row>
    <row r="76" customFormat="false" ht="14.65" hidden="false" customHeight="false" outlineLevel="0" collapsed="false">
      <c r="A76" s="0" t="n">
        <v>47</v>
      </c>
      <c r="B76" s="0" t="n">
        <f aca="false">RANDBETWEEN(1,6)</f>
        <v>6</v>
      </c>
      <c r="C76" s="0" t="n">
        <f aca="false">RANDBETWEEN(1,4)</f>
        <v>1</v>
      </c>
      <c r="D76" s="32" t="str">
        <f aca="false">IF(RANDBETWEEN(0,1)=1,"SI","NO")</f>
        <v>NO</v>
      </c>
      <c r="F76" s="33" t="n">
        <f aca="false">IF(AND(B76=1,C76=1),$K$32*G76,IF(AND(B76=1,C76=2),$L$32*G76,IF(AND(B76=1,C76=3),$M$32*G76,IF(AND(B76=1,C76=4),$N$32*G76))))</f>
        <v>0</v>
      </c>
      <c r="G76" s="0" t="n">
        <f aca="false">RANDBETWEEN(1,10)</f>
        <v>5</v>
      </c>
    </row>
    <row r="77" customFormat="false" ht="14.65" hidden="false" customHeight="false" outlineLevel="0" collapsed="false">
      <c r="A77" s="0" t="n">
        <v>48</v>
      </c>
      <c r="B77" s="0" t="n">
        <f aca="false">RANDBETWEEN(1,6)</f>
        <v>1</v>
      </c>
      <c r="C77" s="0" t="n">
        <f aca="false">RANDBETWEEN(1,4)</f>
        <v>4</v>
      </c>
      <c r="D77" s="32" t="str">
        <f aca="false">IF(RANDBETWEEN(0,1)=1,"SI","NO")</f>
        <v>NO</v>
      </c>
      <c r="F77" s="33" t="n">
        <f aca="false">IF(AND(B77=1,C77=1),$K$32*G77,IF(AND(B77=1,C77=2),$L$32*G77,IF(AND(B77=1,C77=3),$M$32*G77,IF(AND(B77=1,C77=4),$N$32*G77))))</f>
        <v>6823.41</v>
      </c>
      <c r="G77" s="0" t="n">
        <f aca="false">RANDBETWEEN(1,10)</f>
        <v>8</v>
      </c>
    </row>
    <row r="78" customFormat="false" ht="14.65" hidden="false" customHeight="false" outlineLevel="0" collapsed="false">
      <c r="A78" s="0" t="n">
        <v>49</v>
      </c>
      <c r="B78" s="0" t="n">
        <f aca="false">RANDBETWEEN(1,6)</f>
        <v>3</v>
      </c>
      <c r="C78" s="0" t="n">
        <f aca="false">RANDBETWEEN(1,4)</f>
        <v>3</v>
      </c>
      <c r="D78" s="32" t="str">
        <f aca="false">IF(RANDBETWEEN(0,1)=1,"SI","NO")</f>
        <v>NO</v>
      </c>
      <c r="F78" s="33" t="n">
        <f aca="false">IF(AND(B78=1,C78=1),$K$32*G78,IF(AND(B78=1,C78=2),$L$32*G78,IF(AND(B78=1,C78=3),$M$32*G78,IF(AND(B78=1,C78=4),$N$32*G78))))</f>
        <v>0</v>
      </c>
      <c r="G78" s="0" t="n">
        <f aca="false">RANDBETWEEN(1,10)</f>
        <v>7</v>
      </c>
    </row>
    <row r="79" customFormat="false" ht="14.65" hidden="false" customHeight="false" outlineLevel="0" collapsed="false">
      <c r="A79" s="0" t="n">
        <v>50</v>
      </c>
      <c r="B79" s="0" t="n">
        <f aca="false">RANDBETWEEN(1,6)</f>
        <v>5</v>
      </c>
      <c r="C79" s="0" t="n">
        <f aca="false">RANDBETWEEN(1,4)</f>
        <v>1</v>
      </c>
      <c r="D79" s="32" t="str">
        <f aca="false">IF(RANDBETWEEN(0,1)=1,"SI","NO")</f>
        <v>NO</v>
      </c>
      <c r="F79" s="33" t="n">
        <f aca="false">IF(AND(B79=1,C79=1),$K$32*G79,IF(AND(B79=1,C79=2),$L$32*G79,IF(AND(B79=1,C79=3),$M$32*G79,IF(AND(B79=1,C79=4),$N$32*G79))))</f>
        <v>0</v>
      </c>
      <c r="G79" s="0" t="n">
        <f aca="false">RANDBETWEEN(1,10)</f>
        <v>1</v>
      </c>
    </row>
    <row r="80" customFormat="false" ht="14.65" hidden="false" customHeight="false" outlineLevel="0" collapsed="false">
      <c r="A80" s="0" t="n">
        <v>51</v>
      </c>
      <c r="B80" s="0" t="n">
        <f aca="false">RANDBETWEEN(1,6)</f>
        <v>6</v>
      </c>
      <c r="C80" s="0" t="n">
        <f aca="false">RANDBETWEEN(1,4)</f>
        <v>4</v>
      </c>
      <c r="D80" s="32" t="str">
        <f aca="false">IF(RANDBETWEEN(0,1)=1,"SI","NO")</f>
        <v>SI</v>
      </c>
      <c r="F80" s="33" t="n">
        <f aca="false">IF(AND(B80=1,C80=1),$K$32*G80,IF(AND(B80=1,C80=2),$L$32*G80,IF(AND(B80=1,C80=3),$M$32*G80,IF(AND(B80=1,C80=4),$N$32*G80))))</f>
        <v>0</v>
      </c>
      <c r="G80" s="0" t="n">
        <f aca="false">RANDBETWEEN(1,10)</f>
        <v>8</v>
      </c>
    </row>
    <row r="81" customFormat="false" ht="14.65" hidden="false" customHeight="false" outlineLevel="0" collapsed="false">
      <c r="A81" s="0" t="n">
        <v>52</v>
      </c>
      <c r="B81" s="0" t="n">
        <f aca="false">RANDBETWEEN(1,6)</f>
        <v>1</v>
      </c>
      <c r="C81" s="0" t="n">
        <f aca="false">RANDBETWEEN(1,4)</f>
        <v>4</v>
      </c>
      <c r="D81" s="32" t="str">
        <f aca="false">IF(RANDBETWEEN(0,1)=1,"SI","NO")</f>
        <v>SI</v>
      </c>
      <c r="F81" s="33" t="n">
        <f aca="false">IF(AND(B81=1,C81=1),$K$32*G81,IF(AND(B81=1,C81=2),$L$32*G81,IF(AND(B81=1,C81=3),$M$32*G81,IF(AND(B81=1,C81=4),$N$32*G81))))</f>
        <v>5970.48375</v>
      </c>
      <c r="G81" s="0" t="n">
        <f aca="false">RANDBETWEEN(1,10)</f>
        <v>7</v>
      </c>
    </row>
    <row r="82" customFormat="false" ht="14.65" hidden="false" customHeight="false" outlineLevel="0" collapsed="false">
      <c r="A82" s="0" t="n">
        <v>53</v>
      </c>
      <c r="B82" s="0" t="n">
        <f aca="false">RANDBETWEEN(1,6)</f>
        <v>4</v>
      </c>
      <c r="C82" s="0" t="n">
        <f aca="false">RANDBETWEEN(1,4)</f>
        <v>3</v>
      </c>
      <c r="D82" s="32" t="str">
        <f aca="false">IF(RANDBETWEEN(0,1)=1,"SI","NO")</f>
        <v>SI</v>
      </c>
      <c r="F82" s="33" t="n">
        <f aca="false">IF(AND(B82=1,C82=1),$K$32*G82,IF(AND(B82=1,C82=2),$L$32*G82,IF(AND(B82=1,C82=3),$M$32*G82,IF(AND(B82=1,C82=4),$N$32*G82))))</f>
        <v>0</v>
      </c>
      <c r="G82" s="0" t="n">
        <f aca="false">RANDBETWEEN(1,10)</f>
        <v>7</v>
      </c>
    </row>
    <row r="83" customFormat="false" ht="14.65" hidden="false" customHeight="false" outlineLevel="0" collapsed="false">
      <c r="A83" s="0" t="n">
        <v>54</v>
      </c>
      <c r="B83" s="0" t="n">
        <f aca="false">RANDBETWEEN(1,6)</f>
        <v>4</v>
      </c>
      <c r="C83" s="0" t="n">
        <f aca="false">RANDBETWEEN(1,4)</f>
        <v>1</v>
      </c>
      <c r="D83" s="32" t="str">
        <f aca="false">IF(RANDBETWEEN(0,1)=1,"SI","NO")</f>
        <v>NO</v>
      </c>
      <c r="F83" s="33" t="n">
        <f aca="false">IF(AND(B83=1,C83=1),$K$32*G83,IF(AND(B83=1,C83=2),$L$32*G83,IF(AND(B83=1,C83=3),$M$32*G83,IF(AND(B83=1,C83=4),$N$32*G83))))</f>
        <v>0</v>
      </c>
      <c r="G83" s="0" t="n">
        <f aca="false">RANDBETWEEN(1,10)</f>
        <v>7</v>
      </c>
    </row>
    <row r="84" customFormat="false" ht="14.65" hidden="false" customHeight="false" outlineLevel="0" collapsed="false">
      <c r="A84" s="0" t="n">
        <v>55</v>
      </c>
      <c r="B84" s="0" t="n">
        <f aca="false">RANDBETWEEN(1,6)</f>
        <v>6</v>
      </c>
      <c r="C84" s="0" t="n">
        <f aca="false">RANDBETWEEN(1,4)</f>
        <v>3</v>
      </c>
      <c r="D84" s="32" t="str">
        <f aca="false">IF(RANDBETWEEN(0,1)=1,"SI","NO")</f>
        <v>NO</v>
      </c>
      <c r="F84" s="33" t="n">
        <f aca="false">IF(AND(B84=1,C84=1),$K$32*G84,IF(AND(B84=1,C84=2),$L$32*G84,IF(AND(B84=1,C84=3),$M$32*G84,IF(AND(B84=1,C84=4),$N$32*G84))))</f>
        <v>0</v>
      </c>
      <c r="G84" s="0" t="n">
        <f aca="false">RANDBETWEEN(1,10)</f>
        <v>7</v>
      </c>
    </row>
    <row r="85" customFormat="false" ht="14.65" hidden="false" customHeight="false" outlineLevel="0" collapsed="false">
      <c r="A85" s="0" t="n">
        <v>56</v>
      </c>
      <c r="B85" s="0" t="n">
        <f aca="false">RANDBETWEEN(1,6)</f>
        <v>2</v>
      </c>
      <c r="C85" s="0" t="n">
        <f aca="false">RANDBETWEEN(1,4)</f>
        <v>3</v>
      </c>
      <c r="D85" s="32" t="str">
        <f aca="false">IF(RANDBETWEEN(0,1)=1,"SI","NO")</f>
        <v>SI</v>
      </c>
      <c r="F85" s="33" t="n">
        <f aca="false">IF(AND(B85=1,C85=1),$K$32*G85,IF(AND(B85=1,C85=2),$L$32*G85,IF(AND(B85=1,C85=3),$M$32*G85,IF(AND(B85=1,C85=4),$N$32*G85))))</f>
        <v>0</v>
      </c>
      <c r="G85" s="0" t="n">
        <f aca="false">RANDBETWEEN(1,10)</f>
        <v>9</v>
      </c>
    </row>
    <row r="86" customFormat="false" ht="14.65" hidden="false" customHeight="false" outlineLevel="0" collapsed="false">
      <c r="A86" s="0" t="n">
        <v>57</v>
      </c>
      <c r="B86" s="0" t="n">
        <f aca="false">RANDBETWEEN(1,6)</f>
        <v>2</v>
      </c>
      <c r="C86" s="0" t="n">
        <f aca="false">RANDBETWEEN(1,4)</f>
        <v>2</v>
      </c>
      <c r="D86" s="32" t="str">
        <f aca="false">IF(RANDBETWEEN(0,1)=1,"SI","NO")</f>
        <v>SI</v>
      </c>
      <c r="F86" s="33" t="n">
        <f aca="false">IF(AND(B86=1,C86=1),$K$32*G86,IF(AND(B86=1,C86=2),$L$32*G86,IF(AND(B86=1,C86=3),$M$32*G86,IF(AND(B86=1,C86=4),$N$32*G86))))</f>
        <v>0</v>
      </c>
      <c r="G86" s="0" t="n">
        <f aca="false">RANDBETWEEN(1,10)</f>
        <v>5</v>
      </c>
    </row>
    <row r="87" customFormat="false" ht="14.65" hidden="false" customHeight="false" outlineLevel="0" collapsed="false">
      <c r="A87" s="0" t="n">
        <v>58</v>
      </c>
      <c r="B87" s="0" t="n">
        <f aca="false">RANDBETWEEN(1,6)</f>
        <v>3</v>
      </c>
      <c r="C87" s="0" t="n">
        <f aca="false">RANDBETWEEN(1,4)</f>
        <v>4</v>
      </c>
      <c r="D87" s="32" t="str">
        <f aca="false">IF(RANDBETWEEN(0,1)=1,"SI","NO")</f>
        <v>SI</v>
      </c>
      <c r="F87" s="33" t="n">
        <f aca="false">IF(AND(B87=1,C87=1),$K$32*G87,IF(AND(B87=1,C87=2),$L$32*G87,IF(AND(B87=1,C87=3),$M$32*G87,IF(AND(B87=1,C87=4),$N$32*G87))))</f>
        <v>0</v>
      </c>
      <c r="G87" s="0" t="n">
        <f aca="false">RANDBETWEEN(1,10)</f>
        <v>1</v>
      </c>
    </row>
    <row r="88" customFormat="false" ht="14.65" hidden="false" customHeight="false" outlineLevel="0" collapsed="false">
      <c r="A88" s="0" t="n">
        <v>59</v>
      </c>
      <c r="B88" s="0" t="n">
        <f aca="false">RANDBETWEEN(1,6)</f>
        <v>5</v>
      </c>
      <c r="C88" s="0" t="n">
        <f aca="false">RANDBETWEEN(1,4)</f>
        <v>4</v>
      </c>
      <c r="D88" s="32" t="str">
        <f aca="false">IF(RANDBETWEEN(0,1)=1,"SI","NO")</f>
        <v>SI</v>
      </c>
      <c r="F88" s="33" t="n">
        <f aca="false">IF(AND(B88=1,C88=1),$K$32*G88,IF(AND(B88=1,C88=2),$L$32*G88,IF(AND(B88=1,C88=3),$M$32*G88,IF(AND(B88=1,C88=4),$N$32*G88))))</f>
        <v>0</v>
      </c>
      <c r="G88" s="0" t="n">
        <f aca="false">RANDBETWEEN(1,10)</f>
        <v>7</v>
      </c>
    </row>
    <row r="89" customFormat="false" ht="14.65" hidden="false" customHeight="false" outlineLevel="0" collapsed="false">
      <c r="A89" s="0" t="n">
        <v>60</v>
      </c>
      <c r="B89" s="0" t="n">
        <f aca="false">RANDBETWEEN(1,6)</f>
        <v>6</v>
      </c>
      <c r="C89" s="0" t="n">
        <f aca="false">RANDBETWEEN(1,4)</f>
        <v>1</v>
      </c>
      <c r="D89" s="32" t="str">
        <f aca="false">IF(RANDBETWEEN(0,1)=1,"SI","NO")</f>
        <v>SI</v>
      </c>
      <c r="F89" s="33" t="n">
        <f aca="false">IF(AND(B89=1,C89=1),$K$32*G89,IF(AND(B89=1,C89=2),$L$32*G89,IF(AND(B89=1,C89=3),$M$32*G89,IF(AND(B89=1,C89=4),$N$32*G89))))</f>
        <v>0</v>
      </c>
      <c r="G89" s="0" t="n">
        <f aca="false">RANDBETWEEN(1,10)</f>
        <v>2</v>
      </c>
    </row>
    <row r="90" customFormat="false" ht="14.65" hidden="false" customHeight="false" outlineLevel="0" collapsed="false">
      <c r="A90" s="0" t="n">
        <v>61</v>
      </c>
      <c r="B90" s="0" t="n">
        <f aca="false">RANDBETWEEN(1,6)</f>
        <v>6</v>
      </c>
      <c r="C90" s="0" t="n">
        <f aca="false">RANDBETWEEN(1,4)</f>
        <v>1</v>
      </c>
      <c r="D90" s="32" t="str">
        <f aca="false">IF(RANDBETWEEN(0,1)=1,"SI","NO")</f>
        <v>SI</v>
      </c>
      <c r="F90" s="33" t="n">
        <f aca="false">IF(AND(B90=1,C90=1),$K$32*G90,IF(AND(B90=1,C90=2),$L$32*G90,IF(AND(B90=1,C90=3),$M$32*G90,IF(AND(B90=1,C90=4),$N$32*G90))))</f>
        <v>0</v>
      </c>
      <c r="G90" s="0" t="n">
        <f aca="false">RANDBETWEEN(1,10)</f>
        <v>4</v>
      </c>
    </row>
    <row r="91" customFormat="false" ht="14.65" hidden="false" customHeight="false" outlineLevel="0" collapsed="false">
      <c r="A91" s="0" t="n">
        <v>62</v>
      </c>
      <c r="B91" s="0" t="n">
        <f aca="false">RANDBETWEEN(1,6)</f>
        <v>3</v>
      </c>
      <c r="C91" s="0" t="n">
        <f aca="false">RANDBETWEEN(1,4)</f>
        <v>3</v>
      </c>
      <c r="D91" s="32" t="str">
        <f aca="false">IF(RANDBETWEEN(0,1)=1,"SI","NO")</f>
        <v>SI</v>
      </c>
      <c r="F91" s="33" t="n">
        <f aca="false">IF(AND(B91=1,C91=1),$K$32*G91,IF(AND(B91=1,C91=2),$L$32*G91,IF(AND(B91=1,C91=3),$M$32*G91,IF(AND(B91=1,C91=4),$N$32*G91))))</f>
        <v>0</v>
      </c>
      <c r="G91" s="0" t="n">
        <f aca="false">RANDBETWEEN(1,10)</f>
        <v>8</v>
      </c>
    </row>
    <row r="92" customFormat="false" ht="14.65" hidden="false" customHeight="false" outlineLevel="0" collapsed="false">
      <c r="A92" s="0" t="n">
        <v>63</v>
      </c>
      <c r="B92" s="0" t="n">
        <f aca="false">RANDBETWEEN(1,6)</f>
        <v>1</v>
      </c>
      <c r="C92" s="0" t="n">
        <f aca="false">RANDBETWEEN(1,4)</f>
        <v>1</v>
      </c>
      <c r="D92" s="32" t="str">
        <f aca="false">IF(RANDBETWEEN(0,1)=1,"SI","NO")</f>
        <v>SI</v>
      </c>
      <c r="F92" s="33" t="n">
        <f aca="false">IF(AND(B92=1,C92=1),$K$32*G92,IF(AND(B92=1,C92=2),$L$32*G92,IF(AND(B92=1,C92=3),$M$32*G92,IF(AND(B92=1,C92=4),$N$32*G92))))</f>
        <v>2024</v>
      </c>
      <c r="G92" s="0" t="n">
        <f aca="false">RANDBETWEEN(1,10)</f>
        <v>8</v>
      </c>
    </row>
    <row r="93" customFormat="false" ht="14.65" hidden="false" customHeight="false" outlineLevel="0" collapsed="false">
      <c r="A93" s="0" t="n">
        <v>64</v>
      </c>
      <c r="B93" s="0" t="n">
        <f aca="false">RANDBETWEEN(1,6)</f>
        <v>6</v>
      </c>
      <c r="C93" s="0" t="n">
        <f aca="false">RANDBETWEEN(1,4)</f>
        <v>3</v>
      </c>
      <c r="D93" s="32" t="str">
        <f aca="false">IF(RANDBETWEEN(0,1)=1,"SI","NO")</f>
        <v>SI</v>
      </c>
      <c r="F93" s="33" t="n">
        <f aca="false">IF(AND(B93=1,C93=1),$K$32*G93,IF(AND(B93=1,C93=2),$L$32*G93,IF(AND(B93=1,C93=3),$M$32*G93,IF(AND(B93=1,C93=4),$N$32*G93))))</f>
        <v>0</v>
      </c>
      <c r="G93" s="0" t="n">
        <f aca="false">RANDBETWEEN(1,10)</f>
        <v>6</v>
      </c>
    </row>
    <row r="94" customFormat="false" ht="14.65" hidden="false" customHeight="false" outlineLevel="0" collapsed="false">
      <c r="A94" s="0" t="n">
        <v>65</v>
      </c>
      <c r="B94" s="0" t="n">
        <f aca="false">RANDBETWEEN(1,6)</f>
        <v>5</v>
      </c>
      <c r="C94" s="0" t="n">
        <f aca="false">RANDBETWEEN(1,4)</f>
        <v>2</v>
      </c>
      <c r="D94" s="32" t="str">
        <f aca="false">IF(RANDBETWEEN(0,1)=1,"SI","NO")</f>
        <v>NO</v>
      </c>
      <c r="F94" s="33" t="n">
        <f aca="false">IF(AND(B94=1,C94=1),$K$32*G94,IF(AND(B94=1,C94=2),$L$32*G94,IF(AND(B94=1,C94=3),$M$32*G94,IF(AND(B94=1,C94=4),$N$32*G94))))</f>
        <v>0</v>
      </c>
      <c r="G94" s="0" t="n">
        <f aca="false">RANDBETWEEN(1,10)</f>
        <v>2</v>
      </c>
    </row>
    <row r="95" customFormat="false" ht="14.65" hidden="false" customHeight="false" outlineLevel="0" collapsed="false">
      <c r="A95" s="0" t="n">
        <v>66</v>
      </c>
      <c r="B95" s="0" t="n">
        <f aca="false">RANDBETWEEN(1,6)</f>
        <v>5</v>
      </c>
      <c r="C95" s="0" t="n">
        <f aca="false">RANDBETWEEN(1,4)</f>
        <v>3</v>
      </c>
      <c r="D95" s="32" t="str">
        <f aca="false">IF(RANDBETWEEN(0,1)=1,"SI","NO")</f>
        <v>NO</v>
      </c>
      <c r="F95" s="33" t="n">
        <f aca="false">IF(AND(B95=1,C95=1),$K$32*G95,IF(AND(B95=1,C95=2),$L$32*G95,IF(AND(B95=1,C95=3),$M$32*G95,IF(AND(B95=1,C95=4),$N$32*G95))))</f>
        <v>0</v>
      </c>
      <c r="G95" s="0" t="n">
        <f aca="false">RANDBETWEEN(1,10)</f>
        <v>6</v>
      </c>
    </row>
    <row r="96" customFormat="false" ht="14.65" hidden="false" customHeight="false" outlineLevel="0" collapsed="false">
      <c r="A96" s="0" t="n">
        <v>67</v>
      </c>
      <c r="B96" s="0" t="n">
        <f aca="false">RANDBETWEEN(1,6)</f>
        <v>5</v>
      </c>
      <c r="C96" s="0" t="n">
        <f aca="false">RANDBETWEEN(1,4)</f>
        <v>1</v>
      </c>
      <c r="D96" s="32" t="str">
        <f aca="false">IF(RANDBETWEEN(0,1)=1,"SI","NO")</f>
        <v>SI</v>
      </c>
      <c r="F96" s="33" t="n">
        <f aca="false">IF(AND(B96=1,C96=1),$K$32*G96,IF(AND(B96=1,C96=2),$L$32*G96,IF(AND(B96=1,C96=3),$M$32*G96,IF(AND(B96=1,C96=4),$N$32*G96))))</f>
        <v>0</v>
      </c>
      <c r="G96" s="0" t="n">
        <f aca="false">RANDBETWEEN(1,10)</f>
        <v>2</v>
      </c>
    </row>
    <row r="97" customFormat="false" ht="14.65" hidden="false" customHeight="false" outlineLevel="0" collapsed="false">
      <c r="A97" s="0" t="n">
        <v>68</v>
      </c>
      <c r="B97" s="0" t="n">
        <f aca="false">RANDBETWEEN(1,6)</f>
        <v>1</v>
      </c>
      <c r="C97" s="0" t="n">
        <f aca="false">RANDBETWEEN(1,4)</f>
        <v>1</v>
      </c>
      <c r="D97" s="32" t="str">
        <f aca="false">IF(RANDBETWEEN(0,1)=1,"SI","NO")</f>
        <v>SI</v>
      </c>
      <c r="F97" s="33" t="n">
        <f aca="false">IF(AND(B97=1,C97=1),$K$32*G97,IF(AND(B97=1,C97=2),$L$32*G97,IF(AND(B97=1,C97=3),$M$32*G97,IF(AND(B97=1,C97=4),$N$32*G97))))</f>
        <v>1265</v>
      </c>
      <c r="G97" s="0" t="n">
        <f aca="false">RANDBETWEEN(1,10)</f>
        <v>5</v>
      </c>
    </row>
    <row r="98" customFormat="false" ht="14.65" hidden="false" customHeight="false" outlineLevel="0" collapsed="false">
      <c r="A98" s="0" t="n">
        <v>69</v>
      </c>
      <c r="B98" s="0" t="n">
        <f aca="false">RANDBETWEEN(1,6)</f>
        <v>1</v>
      </c>
      <c r="C98" s="0" t="n">
        <f aca="false">RANDBETWEEN(1,4)</f>
        <v>1</v>
      </c>
      <c r="D98" s="32" t="str">
        <f aca="false">IF(RANDBETWEEN(0,1)=1,"SI","NO")</f>
        <v>SI</v>
      </c>
      <c r="F98" s="33" t="n">
        <f aca="false">IF(AND(B98=1,C98=1),$K$32*G98,IF(AND(B98=1,C98=2),$L$32*G98,IF(AND(B98=1,C98=3),$M$32*G98,IF(AND(B98=1,C98=4),$N$32*G98))))</f>
        <v>253</v>
      </c>
      <c r="G98" s="0" t="n">
        <f aca="false">RANDBETWEEN(1,10)</f>
        <v>1</v>
      </c>
    </row>
    <row r="99" customFormat="false" ht="14.65" hidden="false" customHeight="false" outlineLevel="0" collapsed="false">
      <c r="A99" s="0" t="n">
        <v>70</v>
      </c>
      <c r="B99" s="0" t="n">
        <f aca="false">RANDBETWEEN(1,6)</f>
        <v>5</v>
      </c>
      <c r="C99" s="0" t="n">
        <f aca="false">RANDBETWEEN(1,4)</f>
        <v>1</v>
      </c>
      <c r="D99" s="32" t="str">
        <f aca="false">IF(RANDBETWEEN(0,1)=1,"SI","NO")</f>
        <v>SI</v>
      </c>
      <c r="F99" s="33" t="n">
        <f aca="false">IF(AND(B99=1,C99=1),$K$32*G99,IF(AND(B99=1,C99=2),$L$32*G99,IF(AND(B99=1,C99=3),$M$32*G99,IF(AND(B99=1,C99=4),$N$32*G99))))</f>
        <v>0</v>
      </c>
      <c r="G99" s="0" t="n">
        <f aca="false">RANDBETWEEN(1,10)</f>
        <v>4</v>
      </c>
    </row>
    <row r="100" customFormat="false" ht="14.65" hidden="false" customHeight="false" outlineLevel="0" collapsed="false">
      <c r="A100" s="0" t="n">
        <v>71</v>
      </c>
      <c r="B100" s="0" t="n">
        <f aca="false">RANDBETWEEN(1,6)</f>
        <v>6</v>
      </c>
      <c r="C100" s="0" t="n">
        <f aca="false">RANDBETWEEN(1,4)</f>
        <v>4</v>
      </c>
      <c r="D100" s="32" t="str">
        <f aca="false">IF(RANDBETWEEN(0,1)=1,"SI","NO")</f>
        <v>SI</v>
      </c>
      <c r="F100" s="33" t="n">
        <f aca="false">IF(AND(B100=1,C100=1),$K$32*G100,IF(AND(B100=1,C100=2),$L$32*G100,IF(AND(B100=1,C100=3),$M$32*G100,IF(AND(B100=1,C100=4),$N$32*G100))))</f>
        <v>0</v>
      </c>
      <c r="G100" s="0" t="n">
        <f aca="false">RANDBETWEEN(1,10)</f>
        <v>4</v>
      </c>
    </row>
    <row r="101" customFormat="false" ht="14.65" hidden="false" customHeight="false" outlineLevel="0" collapsed="false">
      <c r="A101" s="0" t="n">
        <v>72</v>
      </c>
      <c r="B101" s="0" t="n">
        <f aca="false">RANDBETWEEN(1,6)</f>
        <v>5</v>
      </c>
      <c r="C101" s="0" t="n">
        <f aca="false">RANDBETWEEN(1,4)</f>
        <v>2</v>
      </c>
      <c r="D101" s="32" t="str">
        <f aca="false">IF(RANDBETWEEN(0,1)=1,"SI","NO")</f>
        <v>NO</v>
      </c>
      <c r="F101" s="33" t="n">
        <f aca="false">IF(AND(B101=1,C101=1),$K$32*G101,IF(AND(B101=1,C101=2),$L$32*G101,IF(AND(B101=1,C101=3),$M$32*G101,IF(AND(B101=1,C101=4),$N$32*G101))))</f>
        <v>0</v>
      </c>
      <c r="G101" s="0" t="n">
        <f aca="false">RANDBETWEEN(1,10)</f>
        <v>9</v>
      </c>
    </row>
    <row r="102" customFormat="false" ht="14.65" hidden="false" customHeight="false" outlineLevel="0" collapsed="false">
      <c r="A102" s="0" t="n">
        <v>73</v>
      </c>
      <c r="B102" s="0" t="n">
        <f aca="false">RANDBETWEEN(1,6)</f>
        <v>2</v>
      </c>
      <c r="C102" s="0" t="n">
        <f aca="false">RANDBETWEEN(1,4)</f>
        <v>4</v>
      </c>
      <c r="D102" s="32" t="str">
        <f aca="false">IF(RANDBETWEEN(0,1)=1,"SI","NO")</f>
        <v>NO</v>
      </c>
      <c r="F102" s="33" t="n">
        <f aca="false">IF(AND(B102=1,C102=1),$K$32*G102,IF(AND(B102=1,C102=2),$L$32*G102,IF(AND(B102=1,C102=3),$M$32*G102,IF(AND(B102=1,C102=4),$N$32*G102))))</f>
        <v>0</v>
      </c>
      <c r="G102" s="0" t="n">
        <f aca="false">RANDBETWEEN(1,10)</f>
        <v>4</v>
      </c>
    </row>
    <row r="103" customFormat="false" ht="14.65" hidden="false" customHeight="false" outlineLevel="0" collapsed="false">
      <c r="A103" s="0" t="n">
        <v>74</v>
      </c>
      <c r="B103" s="0" t="n">
        <f aca="false">RANDBETWEEN(1,6)</f>
        <v>3</v>
      </c>
      <c r="C103" s="0" t="n">
        <f aca="false">RANDBETWEEN(1,4)</f>
        <v>3</v>
      </c>
      <c r="D103" s="32" t="str">
        <f aca="false">IF(RANDBETWEEN(0,1)=1,"SI","NO")</f>
        <v>NO</v>
      </c>
      <c r="F103" s="33" t="n">
        <f aca="false">IF(AND(B103=1,C103=1),$K$32*G103,IF(AND(B103=1,C103=2),$L$32*G103,IF(AND(B103=1,C103=3),$M$32*G103,IF(AND(B103=1,C103=4),$N$32*G103))))</f>
        <v>0</v>
      </c>
      <c r="G103" s="0" t="n">
        <f aca="false">RANDBETWEEN(1,10)</f>
        <v>4</v>
      </c>
    </row>
    <row r="104" customFormat="false" ht="14.65" hidden="false" customHeight="false" outlineLevel="0" collapsed="false">
      <c r="A104" s="0" t="n">
        <v>75</v>
      </c>
      <c r="B104" s="0" t="n">
        <f aca="false">RANDBETWEEN(1,6)</f>
        <v>1</v>
      </c>
      <c r="C104" s="0" t="n">
        <f aca="false">RANDBETWEEN(1,4)</f>
        <v>4</v>
      </c>
      <c r="D104" s="32" t="str">
        <f aca="false">IF(RANDBETWEEN(0,1)=1,"SI","NO")</f>
        <v>NO</v>
      </c>
      <c r="F104" s="33" t="n">
        <f aca="false">IF(AND(B104=1,C104=1),$K$32*G104,IF(AND(B104=1,C104=2),$L$32*G104,IF(AND(B104=1,C104=3),$M$32*G104,IF(AND(B104=1,C104=4),$N$32*G104))))</f>
        <v>5970.48375</v>
      </c>
      <c r="G104" s="0" t="n">
        <f aca="false">RANDBETWEEN(1,10)</f>
        <v>7</v>
      </c>
    </row>
    <row r="105" customFormat="false" ht="14.65" hidden="false" customHeight="false" outlineLevel="0" collapsed="false">
      <c r="A105" s="0" t="n">
        <v>76</v>
      </c>
      <c r="B105" s="0" t="n">
        <f aca="false">RANDBETWEEN(1,6)</f>
        <v>5</v>
      </c>
      <c r="C105" s="0" t="n">
        <f aca="false">RANDBETWEEN(1,4)</f>
        <v>4</v>
      </c>
      <c r="D105" s="32" t="str">
        <f aca="false">IF(RANDBETWEEN(0,1)=1,"SI","NO")</f>
        <v>SI</v>
      </c>
      <c r="F105" s="33" t="n">
        <f aca="false">IF(AND(B105=1,C105=1),$K$32*G105,IF(AND(B105=1,C105=2),$L$32*G105,IF(AND(B105=1,C105=3),$M$32*G105,IF(AND(B105=1,C105=4),$N$32*G105))))</f>
        <v>0</v>
      </c>
      <c r="G105" s="0" t="n">
        <f aca="false">RANDBETWEEN(1,10)</f>
        <v>10</v>
      </c>
    </row>
    <row r="106" customFormat="false" ht="14.65" hidden="false" customHeight="false" outlineLevel="0" collapsed="false">
      <c r="A106" s="0" t="n">
        <v>77</v>
      </c>
      <c r="B106" s="0" t="n">
        <f aca="false">RANDBETWEEN(1,6)</f>
        <v>3</v>
      </c>
      <c r="C106" s="0" t="n">
        <f aca="false">RANDBETWEEN(1,4)</f>
        <v>3</v>
      </c>
      <c r="D106" s="32" t="str">
        <f aca="false">IF(RANDBETWEEN(0,1)=1,"SI","NO")</f>
        <v>NO</v>
      </c>
      <c r="F106" s="33" t="n">
        <f aca="false">IF(AND(B106=1,C106=1),$K$32*G106,IF(AND(B106=1,C106=2),$L$32*G106,IF(AND(B106=1,C106=3),$M$32*G106,IF(AND(B106=1,C106=4),$N$32*G106))))</f>
        <v>0</v>
      </c>
      <c r="G106" s="0" t="n">
        <f aca="false">RANDBETWEEN(1,10)</f>
        <v>3</v>
      </c>
    </row>
    <row r="107" customFormat="false" ht="14.65" hidden="false" customHeight="false" outlineLevel="0" collapsed="false">
      <c r="A107" s="0" t="n">
        <v>78</v>
      </c>
      <c r="B107" s="0" t="n">
        <f aca="false">RANDBETWEEN(1,6)</f>
        <v>1</v>
      </c>
      <c r="C107" s="0" t="n">
        <f aca="false">RANDBETWEEN(1,4)</f>
        <v>2</v>
      </c>
      <c r="D107" s="32" t="str">
        <f aca="false">IF(RANDBETWEEN(0,1)=1,"SI","NO")</f>
        <v>SI</v>
      </c>
      <c r="F107" s="33" t="n">
        <f aca="false">IF(AND(B107=1,C107=1),$K$32*G107,IF(AND(B107=1,C107=2),$L$32*G107,IF(AND(B107=1,C107=3),$M$32*G107,IF(AND(B107=1,C107=4),$N$32*G107))))</f>
        <v>1834.25</v>
      </c>
      <c r="G107" s="0" t="n">
        <f aca="false">RANDBETWEEN(1,10)</f>
        <v>5</v>
      </c>
    </row>
    <row r="108" customFormat="false" ht="14.65" hidden="false" customHeight="false" outlineLevel="0" collapsed="false">
      <c r="A108" s="0" t="n">
        <v>79</v>
      </c>
      <c r="B108" s="0" t="n">
        <f aca="false">RANDBETWEEN(1,6)</f>
        <v>1</v>
      </c>
      <c r="C108" s="0" t="n">
        <f aca="false">RANDBETWEEN(1,4)</f>
        <v>4</v>
      </c>
      <c r="D108" s="32" t="str">
        <f aca="false">IF(RANDBETWEEN(0,1)=1,"SI","NO")</f>
        <v>SI</v>
      </c>
      <c r="F108" s="33" t="n">
        <f aca="false">IF(AND(B108=1,C108=1),$K$32*G108,IF(AND(B108=1,C108=2),$L$32*G108,IF(AND(B108=1,C108=3),$M$32*G108,IF(AND(B108=1,C108=4),$N$32*G108))))</f>
        <v>7676.33625</v>
      </c>
      <c r="G108" s="0" t="n">
        <f aca="false">RANDBETWEEN(1,10)</f>
        <v>9</v>
      </c>
    </row>
    <row r="109" customFormat="false" ht="14.65" hidden="false" customHeight="false" outlineLevel="0" collapsed="false">
      <c r="A109" s="0" t="n">
        <v>80</v>
      </c>
      <c r="B109" s="0" t="n">
        <f aca="false">RANDBETWEEN(1,6)</f>
        <v>3</v>
      </c>
      <c r="C109" s="0" t="n">
        <f aca="false">RANDBETWEEN(1,4)</f>
        <v>3</v>
      </c>
      <c r="D109" s="32" t="str">
        <f aca="false">IF(RANDBETWEEN(0,1)=1,"SI","NO")</f>
        <v>SI</v>
      </c>
      <c r="F109" s="33" t="n">
        <f aca="false">IF(AND(B109=1,C109=1),$K$32*G109,IF(AND(B109=1,C109=2),$L$32*G109,IF(AND(B109=1,C109=3),$M$32*G109,IF(AND(B109=1,C109=4),$N$32*G109))))</f>
        <v>0</v>
      </c>
      <c r="G109" s="0" t="n">
        <f aca="false">RANDBETWEEN(1,10)</f>
        <v>9</v>
      </c>
    </row>
  </sheetData>
  <mergeCells count="3">
    <mergeCell ref="J28:O28"/>
    <mergeCell ref="K30:N30"/>
    <mergeCell ref="J41:O41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4:P43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P39" activeCellId="0" sqref="P39"/>
    </sheetView>
  </sheetViews>
  <sheetFormatPr defaultColWidth="9.13671875" defaultRowHeight="14.65" zeroHeight="false" outlineLevelRow="0" outlineLevelCol="0"/>
  <cols>
    <col collapsed="false" customWidth="true" hidden="false" outlineLevel="0" max="1" min="1" style="0" width="14.69"/>
    <col collapsed="false" customWidth="true" hidden="false" outlineLevel="0" max="3" min="2" style="0" width="12.69"/>
    <col collapsed="false" customWidth="true" hidden="false" outlineLevel="0" max="4" min="4" style="0" width="16.83"/>
    <col collapsed="false" customWidth="true" hidden="false" outlineLevel="0" max="5" min="5" style="0" width="17.68"/>
    <col collapsed="false" customWidth="true" hidden="false" outlineLevel="0" max="6" min="6" style="0" width="16.12"/>
    <col collapsed="false" customWidth="true" hidden="false" outlineLevel="0" max="7" min="7" style="0" width="18.26"/>
    <col collapsed="false" customWidth="true" hidden="false" outlineLevel="0" max="8" min="8" style="0" width="14.27"/>
    <col collapsed="false" customWidth="true" hidden="false" outlineLevel="0" max="9" min="9" style="48" width="5.28"/>
    <col collapsed="false" customWidth="true" hidden="false" outlineLevel="0" max="10" min="10" style="0" width="13.69"/>
    <col collapsed="false" customWidth="true" hidden="false" outlineLevel="0" max="11" min="11" style="0" width="17.54"/>
    <col collapsed="false" customWidth="true" hidden="false" outlineLevel="0" max="12" min="12" style="0" width="10.69"/>
    <col collapsed="false" customWidth="true" hidden="false" outlineLevel="0" max="13" min="13" style="0" width="15.54"/>
  </cols>
  <sheetData>
    <row r="24" customFormat="false" ht="19.35" hidden="false" customHeight="false" outlineLevel="0" collapsed="false">
      <c r="A24" s="26"/>
    </row>
    <row r="26" customFormat="false" ht="19.35" hidden="false" customHeight="false" outlineLevel="0" collapsed="false">
      <c r="J26" s="49" t="s">
        <v>114</v>
      </c>
      <c r="P26" s="49" t="s">
        <v>107</v>
      </c>
    </row>
    <row r="27" customFormat="false" ht="17" hidden="false" customHeight="false" outlineLevel="0" collapsed="false">
      <c r="J27" s="50"/>
    </row>
    <row r="28" customFormat="false" ht="17" hidden="false" customHeight="false" outlineLevel="0" collapsed="false">
      <c r="J28" s="50"/>
    </row>
    <row r="29" customFormat="false" ht="17" hidden="false" customHeight="false" outlineLevel="0" collapsed="false">
      <c r="M29" s="51"/>
      <c r="O29" s="52"/>
      <c r="P29" s="53" t="s">
        <v>115</v>
      </c>
    </row>
    <row r="30" customFormat="false" ht="12" hidden="false" customHeight="true" outlineLevel="0" collapsed="false">
      <c r="L30" s="54" t="s">
        <v>116</v>
      </c>
      <c r="M30" s="54"/>
      <c r="N30" s="54"/>
      <c r="P30" s="55"/>
    </row>
    <row r="31" customFormat="false" ht="45" hidden="false" customHeight="true" outlineLevel="0" collapsed="false">
      <c r="J31" s="56" t="s">
        <v>117</v>
      </c>
      <c r="K31" s="54" t="s">
        <v>118</v>
      </c>
      <c r="L31" s="54" t="s">
        <v>119</v>
      </c>
      <c r="M31" s="54" t="s">
        <v>120</v>
      </c>
      <c r="N31" s="54" t="s">
        <v>121</v>
      </c>
      <c r="O31" s="57"/>
    </row>
    <row r="32" customFormat="false" ht="14.65" hidden="false" customHeight="false" outlineLevel="0" collapsed="false">
      <c r="J32" s="58" t="n">
        <v>1325</v>
      </c>
      <c r="K32" s="59" t="n">
        <v>1</v>
      </c>
      <c r="L32" s="60" t="n">
        <v>759</v>
      </c>
      <c r="M32" s="60" t="n">
        <v>366</v>
      </c>
      <c r="N32" s="60" t="n">
        <v>549</v>
      </c>
      <c r="O32" s="52"/>
      <c r="P32" s="53" t="s">
        <v>122</v>
      </c>
    </row>
    <row r="33" s="65" customFormat="true" ht="14.65" hidden="false" customHeight="false" outlineLevel="0" collapsed="false">
      <c r="A33" s="61" t="s">
        <v>123</v>
      </c>
      <c r="B33" s="61" t="s">
        <v>117</v>
      </c>
      <c r="C33" s="61" t="s">
        <v>124</v>
      </c>
      <c r="D33" s="61" t="s">
        <v>125</v>
      </c>
      <c r="E33" s="61" t="s">
        <v>126</v>
      </c>
      <c r="F33" s="61" t="s">
        <v>116</v>
      </c>
      <c r="G33" s="61" t="s">
        <v>127</v>
      </c>
      <c r="H33" s="61" t="s">
        <v>99</v>
      </c>
      <c r="I33" s="62"/>
      <c r="J33" s="63" t="n">
        <v>1326</v>
      </c>
      <c r="K33" s="64" t="n">
        <v>1</v>
      </c>
      <c r="L33" s="60" t="n">
        <v>751</v>
      </c>
      <c r="M33" s="60" t="n">
        <v>356</v>
      </c>
      <c r="N33" s="60" t="n">
        <v>573</v>
      </c>
      <c r="P33" s="55"/>
    </row>
    <row r="34" customFormat="false" ht="14.65" hidden="false" customHeight="false" outlineLevel="0" collapsed="false">
      <c r="J34" s="63" t="n">
        <v>1327</v>
      </c>
      <c r="K34" s="64" t="n">
        <v>1</v>
      </c>
      <c r="L34" s="60" t="n">
        <v>932</v>
      </c>
      <c r="M34" s="60" t="n">
        <v>380</v>
      </c>
      <c r="N34" s="60" t="n">
        <v>439</v>
      </c>
    </row>
    <row r="35" customFormat="false" ht="14.65" hidden="false" customHeight="false" outlineLevel="0" collapsed="false">
      <c r="J35" s="63" t="n">
        <v>1328</v>
      </c>
      <c r="K35" s="64" t="n">
        <v>0</v>
      </c>
      <c r="L35" s="60" t="n">
        <v>717</v>
      </c>
      <c r="M35" s="60" t="n">
        <v>384</v>
      </c>
      <c r="N35" s="60" t="n">
        <v>470</v>
      </c>
      <c r="O35" s="52"/>
      <c r="P35" s="53" t="s">
        <v>128</v>
      </c>
    </row>
    <row r="36" customFormat="false" ht="14.65" hidden="false" customHeight="false" outlineLevel="0" collapsed="false">
      <c r="J36" s="63" t="n">
        <v>1329</v>
      </c>
      <c r="K36" s="64" t="n">
        <v>1</v>
      </c>
      <c r="L36" s="60" t="n">
        <v>887</v>
      </c>
      <c r="M36" s="60" t="n">
        <v>331</v>
      </c>
      <c r="N36" s="60" t="n">
        <v>562</v>
      </c>
      <c r="P36" s="55"/>
    </row>
    <row r="37" customFormat="false" ht="14.65" hidden="false" customHeight="false" outlineLevel="0" collapsed="false">
      <c r="J37" s="63" t="n">
        <v>1330</v>
      </c>
      <c r="K37" s="64" t="n">
        <v>1</v>
      </c>
      <c r="L37" s="60" t="n">
        <v>771</v>
      </c>
      <c r="M37" s="60" t="n">
        <v>346</v>
      </c>
      <c r="N37" s="60" t="n">
        <v>510</v>
      </c>
    </row>
    <row r="38" customFormat="false" ht="14.65" hidden="false" customHeight="false" outlineLevel="0" collapsed="false">
      <c r="J38" s="63" t="n">
        <v>1331</v>
      </c>
      <c r="K38" s="64" t="n">
        <v>0</v>
      </c>
      <c r="L38" s="60" t="n">
        <v>935</v>
      </c>
      <c r="M38" s="60" t="n">
        <v>337</v>
      </c>
      <c r="N38" s="60" t="n">
        <v>454</v>
      </c>
      <c r="O38" s="52"/>
      <c r="P38" s="53" t="s">
        <v>129</v>
      </c>
    </row>
    <row r="39" customFormat="false" ht="14.65" hidden="false" customHeight="false" outlineLevel="0" collapsed="false">
      <c r="J39" s="63" t="n">
        <v>1332</v>
      </c>
      <c r="K39" s="64" t="n">
        <v>0</v>
      </c>
      <c r="L39" s="60" t="n">
        <v>791</v>
      </c>
      <c r="M39" s="60" t="n">
        <v>213</v>
      </c>
      <c r="N39" s="60" t="n">
        <v>472</v>
      </c>
      <c r="O39" s="53"/>
      <c r="P39" s="53" t="s">
        <v>130</v>
      </c>
    </row>
    <row r="40" customFormat="false" ht="14.65" hidden="false" customHeight="false" outlineLevel="0" collapsed="false">
      <c r="J40" s="63" t="n">
        <v>1333</v>
      </c>
      <c r="K40" s="64" t="n">
        <v>1</v>
      </c>
      <c r="L40" s="60" t="n">
        <v>974</v>
      </c>
      <c r="M40" s="60" t="n">
        <v>341</v>
      </c>
      <c r="N40" s="60" t="n">
        <v>582</v>
      </c>
    </row>
    <row r="41" customFormat="false" ht="14.65" hidden="false" customHeight="false" outlineLevel="0" collapsed="false">
      <c r="J41" s="63" t="n">
        <v>1334</v>
      </c>
      <c r="K41" s="64" t="n">
        <v>1</v>
      </c>
      <c r="L41" s="60" t="n">
        <v>931</v>
      </c>
      <c r="M41" s="60" t="n">
        <v>389</v>
      </c>
      <c r="N41" s="60" t="n">
        <v>421</v>
      </c>
    </row>
    <row r="42" customFormat="false" ht="14.65" hidden="false" customHeight="false" outlineLevel="0" collapsed="false">
      <c r="J42" s="63" t="n">
        <v>1335</v>
      </c>
      <c r="K42" s="64" t="n">
        <v>1</v>
      </c>
      <c r="L42" s="60" t="n">
        <v>863</v>
      </c>
      <c r="M42" s="60" t="n">
        <v>266</v>
      </c>
      <c r="N42" s="60" t="n">
        <v>405</v>
      </c>
    </row>
    <row r="43" customFormat="false" ht="14.65" hidden="false" customHeight="false" outlineLevel="0" collapsed="false">
      <c r="J43" s="63" t="n">
        <v>1336</v>
      </c>
      <c r="K43" s="64" t="n">
        <v>0</v>
      </c>
      <c r="L43" s="60" t="n">
        <v>770</v>
      </c>
      <c r="M43" s="60" t="n">
        <v>259</v>
      </c>
      <c r="N43" s="60" t="n">
        <v>550</v>
      </c>
    </row>
  </sheetData>
  <mergeCells count="1">
    <mergeCell ref="L30:N30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8:P50"/>
  <sheetViews>
    <sheetView showFormulas="false" showGridLines="tru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J3" activeCellId="0" sqref="J3"/>
    </sheetView>
  </sheetViews>
  <sheetFormatPr defaultColWidth="9.13671875" defaultRowHeight="14.65" zeroHeight="false" outlineLevelRow="0" outlineLevelCol="0"/>
  <cols>
    <col collapsed="false" customWidth="true" hidden="false" outlineLevel="0" max="1" min="1" style="0" width="11.98"/>
    <col collapsed="false" customWidth="true" hidden="false" outlineLevel="0" max="2" min="2" style="0" width="17.12"/>
    <col collapsed="false" customWidth="true" hidden="false" outlineLevel="0" max="3" min="3" style="0" width="16.68"/>
    <col collapsed="false" customWidth="true" hidden="false" outlineLevel="0" max="4" min="4" style="0" width="7.69"/>
    <col collapsed="false" customWidth="true" hidden="false" outlineLevel="0" max="5" min="5" style="0" width="12.69"/>
    <col collapsed="false" customWidth="true" hidden="false" outlineLevel="0" max="8" min="6" style="0" width="17.68"/>
    <col collapsed="false" customWidth="true" hidden="false" outlineLevel="0" max="9" min="9" style="48" width="4.56"/>
    <col collapsed="false" customWidth="true" hidden="false" outlineLevel="0" max="10" min="10" style="0" width="12.55"/>
    <col collapsed="false" customWidth="true" hidden="false" outlineLevel="0" max="11" min="11" style="0" width="9.84"/>
    <col collapsed="false" customWidth="true" hidden="false" outlineLevel="0" max="13" min="13" style="0" width="8.69"/>
    <col collapsed="false" customWidth="true" hidden="false" outlineLevel="0" max="14" min="14" style="0" width="9.84"/>
  </cols>
  <sheetData>
    <row r="28" customFormat="false" ht="45.75" hidden="false" customHeight="true" outlineLevel="0" collapsed="false">
      <c r="M28" s="66" t="s">
        <v>131</v>
      </c>
    </row>
    <row r="30" s="31" customFormat="true" ht="25.35" hidden="false" customHeight="true" outlineLevel="0" collapsed="false">
      <c r="A30" s="67" t="s">
        <v>123</v>
      </c>
      <c r="B30" s="67" t="s">
        <v>132</v>
      </c>
      <c r="C30" s="67" t="s">
        <v>133</v>
      </c>
      <c r="D30" s="67" t="s">
        <v>134</v>
      </c>
      <c r="E30" s="67" t="s">
        <v>135</v>
      </c>
      <c r="F30" s="67" t="s">
        <v>136</v>
      </c>
      <c r="G30" s="67" t="s">
        <v>137</v>
      </c>
      <c r="H30" s="67" t="s">
        <v>99</v>
      </c>
      <c r="I30" s="68"/>
      <c r="J30" s="69"/>
      <c r="K30" s="70" t="s">
        <v>134</v>
      </c>
      <c r="L30" s="70"/>
      <c r="M30" s="70"/>
      <c r="N30" s="70" t="s">
        <v>135</v>
      </c>
      <c r="O30" s="70"/>
      <c r="P30" s="70"/>
    </row>
    <row r="31" customFormat="false" ht="14.65" hidden="false" customHeight="false" outlineLevel="0" collapsed="false">
      <c r="J31" s="71" t="s">
        <v>138</v>
      </c>
      <c r="K31" s="71" t="s">
        <v>139</v>
      </c>
      <c r="L31" s="71" t="s">
        <v>140</v>
      </c>
      <c r="M31" s="71" t="s">
        <v>141</v>
      </c>
      <c r="N31" s="71" t="s">
        <v>139</v>
      </c>
      <c r="O31" s="71" t="s">
        <v>140</v>
      </c>
      <c r="P31" s="71" t="s">
        <v>141</v>
      </c>
    </row>
    <row r="32" customFormat="false" ht="14.65" hidden="false" customHeight="false" outlineLevel="0" collapsed="false">
      <c r="J32" s="72" t="s">
        <v>142</v>
      </c>
      <c r="K32" s="72" t="n">
        <v>85</v>
      </c>
      <c r="L32" s="73" t="n">
        <v>125</v>
      </c>
      <c r="M32" s="73" t="n">
        <v>115</v>
      </c>
      <c r="N32" s="73" t="n">
        <v>60</v>
      </c>
      <c r="O32" s="73" t="n">
        <v>100</v>
      </c>
      <c r="P32" s="73" t="n">
        <v>65</v>
      </c>
    </row>
    <row r="33" customFormat="false" ht="14.65" hidden="false" customHeight="false" outlineLevel="0" collapsed="false">
      <c r="J33" s="72" t="s">
        <v>143</v>
      </c>
      <c r="K33" s="72" t="n">
        <v>92</v>
      </c>
      <c r="L33" s="73" t="n">
        <v>150</v>
      </c>
      <c r="M33" s="73" t="n">
        <v>100</v>
      </c>
      <c r="N33" s="73" t="n">
        <v>65</v>
      </c>
      <c r="O33" s="73" t="n">
        <v>98</v>
      </c>
      <c r="P33" s="73" t="n">
        <v>70</v>
      </c>
    </row>
    <row r="34" customFormat="false" ht="14.65" hidden="false" customHeight="false" outlineLevel="0" collapsed="false">
      <c r="J34" s="72" t="s">
        <v>144</v>
      </c>
      <c r="K34" s="72" t="n">
        <v>100</v>
      </c>
      <c r="L34" s="73" t="n">
        <v>200</v>
      </c>
      <c r="M34" s="73" t="n">
        <v>135</v>
      </c>
      <c r="N34" s="73" t="n">
        <v>80</v>
      </c>
      <c r="O34" s="73" t="n">
        <v>115</v>
      </c>
      <c r="P34" s="73" t="n">
        <v>90</v>
      </c>
    </row>
    <row r="35" customFormat="false" ht="14.65" hidden="false" customHeight="false" outlineLevel="0" collapsed="false">
      <c r="J35" s="72" t="s">
        <v>145</v>
      </c>
      <c r="K35" s="72" t="n">
        <v>78</v>
      </c>
      <c r="L35" s="73" t="n">
        <v>120</v>
      </c>
      <c r="M35" s="73" t="n">
        <v>90</v>
      </c>
      <c r="N35" s="73" t="n">
        <v>62</v>
      </c>
      <c r="O35" s="73" t="n">
        <v>105</v>
      </c>
      <c r="P35" s="73" t="n">
        <v>58</v>
      </c>
    </row>
    <row r="38" customFormat="false" ht="19.35" hidden="false" customHeight="false" outlineLevel="0" collapsed="false">
      <c r="M38" s="66" t="s">
        <v>107</v>
      </c>
    </row>
    <row r="40" customFormat="false" ht="15.8" hidden="false" customHeight="false" outlineLevel="0" collapsed="false">
      <c r="J40" s="74" t="s">
        <v>146</v>
      </c>
    </row>
    <row r="41" customFormat="false" ht="14.65" hidden="false" customHeight="false" outlineLevel="0" collapsed="false">
      <c r="J41" s="75"/>
    </row>
    <row r="43" customFormat="false" ht="15.8" hidden="false" customHeight="false" outlineLevel="0" collapsed="false">
      <c r="J43" s="74" t="s">
        <v>147</v>
      </c>
    </row>
    <row r="44" customFormat="false" ht="14.65" hidden="false" customHeight="false" outlineLevel="0" collapsed="false">
      <c r="J44" s="75"/>
    </row>
    <row r="46" customFormat="false" ht="15.8" hidden="false" customHeight="false" outlineLevel="0" collapsed="false">
      <c r="J46" s="74" t="s">
        <v>148</v>
      </c>
    </row>
    <row r="47" customFormat="false" ht="14.65" hidden="false" customHeight="false" outlineLevel="0" collapsed="false">
      <c r="J47" s="76"/>
    </row>
    <row r="49" customFormat="false" ht="15.8" hidden="false" customHeight="false" outlineLevel="0" collapsed="false">
      <c r="J49" s="74" t="s">
        <v>149</v>
      </c>
    </row>
    <row r="50" customFormat="false" ht="15.8" hidden="false" customHeight="false" outlineLevel="0" collapsed="false">
      <c r="J50" s="74" t="s">
        <v>150</v>
      </c>
    </row>
  </sheetData>
  <mergeCells count="2">
    <mergeCell ref="K30:M30"/>
    <mergeCell ref="N30:P30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6:K4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23" activeCellId="0" sqref="K23"/>
    </sheetView>
  </sheetViews>
  <sheetFormatPr defaultColWidth="11.53515625" defaultRowHeight="14.65" zeroHeight="false" outlineLevelRow="0" outlineLevelCol="0"/>
  <cols>
    <col collapsed="false" customWidth="true" hidden="false" outlineLevel="0" max="1" min="1" style="0" width="2.99"/>
    <col collapsed="false" customWidth="true" hidden="false" outlineLevel="0" max="2" min="2" style="0" width="6.55"/>
    <col collapsed="false" customWidth="true" hidden="false" outlineLevel="0" max="3" min="3" style="0" width="18.97"/>
    <col collapsed="false" customWidth="true" hidden="false" outlineLevel="0" max="4" min="4" style="0" width="15.83"/>
    <col collapsed="false" customWidth="true" hidden="false" outlineLevel="0" max="5" min="5" style="0" width="15.27"/>
    <col collapsed="false" customWidth="true" hidden="false" outlineLevel="0" max="6" min="6" style="0" width="14.69"/>
    <col collapsed="false" customWidth="true" hidden="false" outlineLevel="0" max="7" min="7" style="0" width="6.55"/>
    <col collapsed="false" customWidth="true" hidden="false" outlineLevel="0" max="8" min="8" style="0" width="12.27"/>
    <col collapsed="false" customWidth="true" hidden="false" outlineLevel="0" max="9" min="9" style="0" width="14.12"/>
    <col collapsed="false" customWidth="true" hidden="false" outlineLevel="0" max="10" min="10" style="0" width="10.69"/>
    <col collapsed="false" customWidth="true" hidden="false" outlineLevel="0" max="11" min="11" style="0" width="11.04"/>
    <col collapsed="false" customWidth="true" hidden="false" outlineLevel="0" max="12" min="12" style="0" width="19.97"/>
    <col collapsed="false" customWidth="true" hidden="false" outlineLevel="0" max="257" min="13" style="0" width="9.13"/>
  </cols>
  <sheetData>
    <row r="6" customFormat="false" ht="27" hidden="false" customHeight="true" outlineLevel="0" collapsed="false"/>
    <row r="15" customFormat="false" ht="13.5" hidden="false" customHeight="true" outlineLevel="0" collapsed="false">
      <c r="H15" s="77" t="s">
        <v>151</v>
      </c>
      <c r="I15" s="77"/>
      <c r="J15" s="77"/>
    </row>
    <row r="16" customFormat="false" ht="36.55" hidden="false" customHeight="false" outlineLevel="0" collapsed="false">
      <c r="B16" s="2" t="s">
        <v>1</v>
      </c>
      <c r="C16" s="2" t="s">
        <v>2</v>
      </c>
      <c r="D16" s="2" t="s">
        <v>3</v>
      </c>
      <c r="E16" s="4" t="s">
        <v>152</v>
      </c>
      <c r="G16" s="2" t="s">
        <v>1</v>
      </c>
      <c r="H16" s="2" t="s">
        <v>2</v>
      </c>
      <c r="I16" s="2" t="s">
        <v>3</v>
      </c>
      <c r="J16" s="4" t="s">
        <v>152</v>
      </c>
      <c r="K16" s="4" t="s">
        <v>153</v>
      </c>
    </row>
    <row r="17" customFormat="false" ht="14.65" hidden="false" customHeight="false" outlineLevel="0" collapsed="false">
      <c r="A17" s="5" t="n">
        <v>1</v>
      </c>
      <c r="B17" s="6" t="s">
        <v>6</v>
      </c>
      <c r="C17" s="6" t="s">
        <v>7</v>
      </c>
      <c r="D17" s="6" t="s">
        <v>7</v>
      </c>
      <c r="E17" s="78" t="n">
        <v>888444</v>
      </c>
      <c r="G17" s="8" t="s">
        <v>77</v>
      </c>
      <c r="H17" s="79" t="str">
        <f aca="false">VLOOKUP(G17,$B$17:$C$48,2,0)</f>
        <v>Tabasco</v>
      </c>
      <c r="I17" s="79" t="str">
        <f aca="false">VLOOKUP(G17,$B$17:$D$48,3,0)</f>
        <v>Villahermosa</v>
      </c>
      <c r="J17" s="80" t="n">
        <f aca="false">VLOOKUP(G17,$B$17:$E$48,4,0)</f>
        <v>1817703</v>
      </c>
      <c r="K17" s="81" t="n">
        <f aca="false">J17/$J$22</f>
        <v>0.213508736670996</v>
      </c>
    </row>
    <row r="18" customFormat="false" ht="14.65" hidden="false" customHeight="false" outlineLevel="0" collapsed="false">
      <c r="A18" s="12" t="n">
        <v>2</v>
      </c>
      <c r="B18" s="13" t="s">
        <v>9</v>
      </c>
      <c r="C18" s="13" t="s">
        <v>10</v>
      </c>
      <c r="D18" s="13" t="s">
        <v>11</v>
      </c>
      <c r="E18" s="78" t="n">
        <v>2241029</v>
      </c>
      <c r="G18" s="8" t="s">
        <v>26</v>
      </c>
      <c r="H18" s="82" t="str">
        <f aca="false">VLOOKUP(G18,$B$17:$C$48,2,0)</f>
        <v>Chiapas</v>
      </c>
      <c r="I18" s="82" t="str">
        <f aca="false">VLOOKUP(G18,$B$17:$D$48,3,0)</f>
        <v>Tuxtla Gutiérrez</v>
      </c>
      <c r="J18" s="80" t="n">
        <f aca="false">VLOOKUP(G18,$B$17:$E$48,4,0)</f>
        <v>3637142</v>
      </c>
      <c r="K18" s="11" t="n">
        <f aca="false">J18/$J$22</f>
        <v>0.427221385183949</v>
      </c>
    </row>
    <row r="19" customFormat="false" ht="14.65" hidden="false" customHeight="false" outlineLevel="0" collapsed="false">
      <c r="A19" s="12" t="n">
        <v>3</v>
      </c>
      <c r="B19" s="8" t="s">
        <v>13</v>
      </c>
      <c r="C19" s="8" t="s">
        <v>14</v>
      </c>
      <c r="D19" s="8" t="s">
        <v>15</v>
      </c>
      <c r="E19" s="78" t="n">
        <v>387430</v>
      </c>
      <c r="G19" s="8" t="s">
        <v>17</v>
      </c>
      <c r="H19" s="82" t="str">
        <f aca="false">VLOOKUP(G19,$B$17:$C$48,2,0)</f>
        <v>Campeche</v>
      </c>
      <c r="I19" s="82" t="str">
        <f aca="false">VLOOKUP(G19,$B$17:$D$48,3,0)</f>
        <v>Campeche</v>
      </c>
      <c r="J19" s="80" t="n">
        <f aca="false">VLOOKUP(G19,$B$17:$E$48,4,0)</f>
        <v>668715</v>
      </c>
      <c r="K19" s="15" t="n">
        <f aca="false">J19/$J$22</f>
        <v>0.0785477577156142</v>
      </c>
    </row>
    <row r="20" customFormat="false" ht="14.65" hidden="false" customHeight="false" outlineLevel="0" collapsed="false">
      <c r="A20" s="12" t="n">
        <v>4</v>
      </c>
      <c r="B20" s="8" t="s">
        <v>17</v>
      </c>
      <c r="C20" s="8" t="s">
        <v>18</v>
      </c>
      <c r="D20" s="8" t="s">
        <v>18</v>
      </c>
      <c r="E20" s="78" t="n">
        <v>668715</v>
      </c>
      <c r="G20" s="8" t="s">
        <v>64</v>
      </c>
      <c r="H20" s="82" t="str">
        <f aca="false">VLOOKUP(G20,$B$17:$C$48,2,0)</f>
        <v>Quintana Roo</v>
      </c>
      <c r="I20" s="82" t="str">
        <f aca="false">VLOOKUP(G20,$B$17:$D$48,3,0)</f>
        <v>Chetumal</v>
      </c>
      <c r="J20" s="80" t="n">
        <f aca="false">VLOOKUP(G20,$B$17:$E$48,4,0)</f>
        <v>772803</v>
      </c>
      <c r="K20" s="15" t="n">
        <f aca="false">J20/$J$22</f>
        <v>0.0907740110598682</v>
      </c>
    </row>
    <row r="21" customFormat="false" ht="14.65" hidden="false" customHeight="false" outlineLevel="0" collapsed="false">
      <c r="A21" s="12" t="n">
        <v>5</v>
      </c>
      <c r="B21" s="8" t="s">
        <v>12</v>
      </c>
      <c r="C21" s="8" t="s">
        <v>20</v>
      </c>
      <c r="D21" s="8" t="s">
        <v>21</v>
      </c>
      <c r="E21" s="78" t="n">
        <v>2227305</v>
      </c>
      <c r="G21" s="16" t="s">
        <v>87</v>
      </c>
      <c r="H21" s="83" t="str">
        <f aca="false">VLOOKUP(G21,$B$17:$C$48,2,0)</f>
        <v>Yucatán</v>
      </c>
      <c r="I21" s="83" t="str">
        <f aca="false">VLOOKUP(G21,$B$17:$D$48,3,0)</f>
        <v>Mérida</v>
      </c>
      <c r="J21" s="80" t="n">
        <f aca="false">VLOOKUP(G21,$B$17:$E$48,4,0)</f>
        <v>1617120</v>
      </c>
      <c r="K21" s="84" t="n">
        <f aca="false">J21/$J$22</f>
        <v>0.189948109369573</v>
      </c>
    </row>
    <row r="22" customFormat="false" ht="14.65" hidden="false" customHeight="false" outlineLevel="0" collapsed="false">
      <c r="A22" s="12" t="n">
        <v>6</v>
      </c>
      <c r="B22" s="8" t="s">
        <v>23</v>
      </c>
      <c r="C22" s="8" t="s">
        <v>24</v>
      </c>
      <c r="D22" s="8" t="s">
        <v>24</v>
      </c>
      <c r="E22" s="78" t="n">
        <v>515313</v>
      </c>
      <c r="I22" s="19" t="s">
        <v>29</v>
      </c>
      <c r="J22" s="20" t="n">
        <f aca="false">SUM(J17:J21)</f>
        <v>8513483</v>
      </c>
      <c r="K22" s="85" t="n">
        <f aca="false">SUM(K17:K21)</f>
        <v>1</v>
      </c>
    </row>
    <row r="23" customFormat="false" ht="14.65" hidden="false" customHeight="false" outlineLevel="0" collapsed="false">
      <c r="A23" s="12" t="n">
        <v>7</v>
      </c>
      <c r="B23" s="8" t="s">
        <v>26</v>
      </c>
      <c r="C23" s="8" t="s">
        <v>27</v>
      </c>
      <c r="D23" s="8" t="s">
        <v>28</v>
      </c>
      <c r="E23" s="78" t="n">
        <v>3637142</v>
      </c>
    </row>
    <row r="24" customFormat="false" ht="14.65" hidden="false" customHeight="false" outlineLevel="0" collapsed="false">
      <c r="A24" s="12" t="n">
        <v>8</v>
      </c>
      <c r="B24" s="8" t="s">
        <v>8</v>
      </c>
      <c r="C24" s="8" t="s">
        <v>30</v>
      </c>
      <c r="D24" s="8" t="s">
        <v>30</v>
      </c>
      <c r="E24" s="78" t="n">
        <v>2895672</v>
      </c>
    </row>
    <row r="25" customFormat="false" ht="14.65" hidden="false" customHeight="false" outlineLevel="0" collapsed="false">
      <c r="A25" s="12" t="n">
        <v>9</v>
      </c>
      <c r="B25" s="8" t="s">
        <v>31</v>
      </c>
      <c r="C25" s="8" t="s">
        <v>32</v>
      </c>
      <c r="D25" s="8" t="s">
        <v>33</v>
      </c>
      <c r="E25" s="78" t="n">
        <v>8520090</v>
      </c>
    </row>
    <row r="26" customFormat="false" ht="14.65" hidden="false" customHeight="false" outlineLevel="0" collapsed="false">
      <c r="A26" s="12" t="n">
        <v>10</v>
      </c>
      <c r="B26" s="8" t="s">
        <v>16</v>
      </c>
      <c r="C26" s="8" t="s">
        <v>34</v>
      </c>
      <c r="D26" s="8" t="s">
        <v>34</v>
      </c>
      <c r="E26" s="78" t="n">
        <v>1449036</v>
      </c>
    </row>
    <row r="27" customFormat="false" ht="14.65" hidden="false" customHeight="false" outlineLevel="0" collapsed="false">
      <c r="A27" s="12" t="n">
        <v>11</v>
      </c>
      <c r="B27" s="8" t="s">
        <v>35</v>
      </c>
      <c r="C27" s="8" t="s">
        <v>36</v>
      </c>
      <c r="D27" s="8" t="s">
        <v>37</v>
      </c>
      <c r="E27" s="78" t="n">
        <v>12222891</v>
      </c>
    </row>
    <row r="28" customFormat="false" ht="14.65" hidden="false" customHeight="false" outlineLevel="0" collapsed="false">
      <c r="A28" s="12" t="n">
        <v>12</v>
      </c>
      <c r="B28" s="8" t="s">
        <v>38</v>
      </c>
      <c r="C28" s="8" t="s">
        <v>39</v>
      </c>
      <c r="D28" s="8" t="s">
        <v>39</v>
      </c>
      <c r="E28" s="78" t="n">
        <v>4478673</v>
      </c>
    </row>
    <row r="29" customFormat="false" ht="14.65" hidden="false" customHeight="false" outlineLevel="0" collapsed="false">
      <c r="A29" s="12" t="n">
        <v>13</v>
      </c>
      <c r="B29" s="8" t="s">
        <v>40</v>
      </c>
      <c r="C29" s="8" t="s">
        <v>41</v>
      </c>
      <c r="D29" s="8" t="s">
        <v>42</v>
      </c>
      <c r="E29" s="78" t="n">
        <v>2994365</v>
      </c>
    </row>
    <row r="30" customFormat="false" ht="14.65" hidden="false" customHeight="false" outlineLevel="0" collapsed="false">
      <c r="A30" s="12" t="n">
        <v>14</v>
      </c>
      <c r="B30" s="8" t="s">
        <v>43</v>
      </c>
      <c r="C30" s="8" t="s">
        <v>44</v>
      </c>
      <c r="D30" s="8" t="s">
        <v>45</v>
      </c>
      <c r="E30" s="78" t="n">
        <v>2166122</v>
      </c>
    </row>
    <row r="31" customFormat="false" ht="14.65" hidden="false" customHeight="false" outlineLevel="0" collapsed="false">
      <c r="A31" s="12" t="n">
        <v>15</v>
      </c>
      <c r="B31" s="8" t="s">
        <v>46</v>
      </c>
      <c r="C31" s="8" t="s">
        <v>47</v>
      </c>
      <c r="D31" s="8" t="s">
        <v>48</v>
      </c>
      <c r="E31" s="78" t="n">
        <v>6161437</v>
      </c>
    </row>
    <row r="32" customFormat="false" ht="14.65" hidden="false" customHeight="false" outlineLevel="0" collapsed="false">
      <c r="A32" s="12" t="n">
        <v>16</v>
      </c>
      <c r="B32" s="8" t="s">
        <v>49</v>
      </c>
      <c r="C32" s="8" t="s">
        <v>50</v>
      </c>
      <c r="D32" s="8" t="s">
        <v>51</v>
      </c>
      <c r="E32" s="78" t="n">
        <v>3925450</v>
      </c>
    </row>
    <row r="33" customFormat="false" ht="14.65" hidden="false" customHeight="false" outlineLevel="0" collapsed="false">
      <c r="A33" s="12" t="n">
        <v>17</v>
      </c>
      <c r="B33" s="8" t="s">
        <v>52</v>
      </c>
      <c r="C33" s="8" t="s">
        <v>53</v>
      </c>
      <c r="D33" s="8" t="s">
        <v>54</v>
      </c>
      <c r="E33" s="78" t="n">
        <v>1496030</v>
      </c>
    </row>
    <row r="34" customFormat="false" ht="14.65" hidden="false" customHeight="false" outlineLevel="0" collapsed="false">
      <c r="A34" s="12" t="n">
        <v>18</v>
      </c>
      <c r="B34" s="8" t="s">
        <v>55</v>
      </c>
      <c r="C34" s="8" t="s">
        <v>56</v>
      </c>
      <c r="D34" s="8" t="s">
        <v>57</v>
      </c>
      <c r="E34" s="78" t="n">
        <v>903886</v>
      </c>
    </row>
    <row r="35" customFormat="false" ht="14.65" hidden="false" customHeight="false" outlineLevel="0" collapsed="false">
      <c r="A35" s="12" t="n">
        <v>19</v>
      </c>
      <c r="B35" s="8" t="s">
        <v>19</v>
      </c>
      <c r="C35" s="8" t="s">
        <v>58</v>
      </c>
      <c r="D35" s="8" t="s">
        <v>59</v>
      </c>
      <c r="E35" s="78" t="n">
        <v>3684845</v>
      </c>
    </row>
    <row r="36" customFormat="false" ht="14.65" hidden="false" customHeight="false" outlineLevel="0" collapsed="false">
      <c r="A36" s="12" t="n">
        <v>20</v>
      </c>
      <c r="B36" s="8" t="s">
        <v>60</v>
      </c>
      <c r="C36" s="8" t="s">
        <v>61</v>
      </c>
      <c r="D36" s="8" t="s">
        <v>61</v>
      </c>
      <c r="E36" s="78" t="n">
        <v>3286175</v>
      </c>
    </row>
    <row r="37" customFormat="false" ht="14.65" hidden="false" customHeight="false" outlineLevel="0" collapsed="false">
      <c r="A37" s="12" t="n">
        <v>21</v>
      </c>
      <c r="B37" s="8" t="s">
        <v>62</v>
      </c>
      <c r="C37" s="8" t="s">
        <v>63</v>
      </c>
      <c r="D37" s="8" t="s">
        <v>63</v>
      </c>
      <c r="E37" s="78" t="n">
        <v>4792156</v>
      </c>
    </row>
    <row r="38" customFormat="false" ht="14.65" hidden="false" customHeight="false" outlineLevel="0" collapsed="false">
      <c r="A38" s="12" t="n">
        <v>22</v>
      </c>
      <c r="B38" s="8" t="s">
        <v>64</v>
      </c>
      <c r="C38" s="8" t="s">
        <v>65</v>
      </c>
      <c r="D38" s="8" t="s">
        <v>66</v>
      </c>
      <c r="E38" s="78" t="n">
        <v>772803</v>
      </c>
    </row>
    <row r="39" customFormat="false" ht="14.65" hidden="false" customHeight="false" outlineLevel="0" collapsed="false">
      <c r="A39" s="12" t="n">
        <v>23</v>
      </c>
      <c r="B39" s="8" t="s">
        <v>67</v>
      </c>
      <c r="C39" s="8" t="s">
        <v>68</v>
      </c>
      <c r="D39" s="8" t="s">
        <v>68</v>
      </c>
      <c r="E39" s="78" t="n">
        <v>1297575</v>
      </c>
    </row>
    <row r="40" customFormat="false" ht="14.65" hidden="false" customHeight="false" outlineLevel="0" collapsed="false">
      <c r="A40" s="12" t="n">
        <v>24</v>
      </c>
      <c r="B40" s="8" t="s">
        <v>69</v>
      </c>
      <c r="C40" s="8" t="s">
        <v>70</v>
      </c>
      <c r="D40" s="8" t="s">
        <v>71</v>
      </c>
      <c r="E40" s="78" t="n">
        <v>2509142</v>
      </c>
    </row>
    <row r="41" customFormat="false" ht="14.65" hidden="false" customHeight="false" outlineLevel="0" collapsed="false">
      <c r="A41" s="12" t="n">
        <v>25</v>
      </c>
      <c r="B41" s="8" t="s">
        <v>72</v>
      </c>
      <c r="C41" s="8" t="s">
        <v>73</v>
      </c>
      <c r="D41" s="8" t="s">
        <v>73</v>
      </c>
      <c r="E41" s="78" t="n">
        <v>2247042</v>
      </c>
    </row>
    <row r="42" customFormat="false" ht="14.65" hidden="false" customHeight="false" outlineLevel="0" collapsed="false">
      <c r="A42" s="12" t="n">
        <v>26</v>
      </c>
      <c r="B42" s="8" t="s">
        <v>74</v>
      </c>
      <c r="C42" s="8" t="s">
        <v>75</v>
      </c>
      <c r="D42" s="8" t="s">
        <v>76</v>
      </c>
      <c r="E42" s="78" t="n">
        <v>2183108</v>
      </c>
    </row>
    <row r="43" customFormat="false" ht="14.65" hidden="false" customHeight="false" outlineLevel="0" collapsed="false">
      <c r="A43" s="12" t="n">
        <v>27</v>
      </c>
      <c r="B43" s="8" t="s">
        <v>77</v>
      </c>
      <c r="C43" s="8" t="s">
        <v>78</v>
      </c>
      <c r="D43" s="8" t="s">
        <v>79</v>
      </c>
      <c r="E43" s="78" t="n">
        <v>1817703</v>
      </c>
    </row>
    <row r="44" customFormat="false" ht="14.65" hidden="false" customHeight="false" outlineLevel="0" collapsed="false">
      <c r="A44" s="12" t="n">
        <v>28</v>
      </c>
      <c r="B44" s="8" t="s">
        <v>25</v>
      </c>
      <c r="C44" s="8" t="s">
        <v>80</v>
      </c>
      <c r="D44" s="8" t="s">
        <v>81</v>
      </c>
      <c r="E44" s="78" t="n">
        <v>2628839</v>
      </c>
    </row>
    <row r="45" customFormat="false" ht="14.65" hidden="false" customHeight="false" outlineLevel="0" collapsed="false">
      <c r="A45" s="12" t="n">
        <v>29</v>
      </c>
      <c r="B45" s="8" t="s">
        <v>82</v>
      </c>
      <c r="C45" s="8" t="s">
        <v>83</v>
      </c>
      <c r="D45" s="8" t="s">
        <v>83</v>
      </c>
      <c r="E45" s="78" t="n">
        <v>911696</v>
      </c>
    </row>
    <row r="46" customFormat="false" ht="14.65" hidden="false" customHeight="false" outlineLevel="0" collapsed="false">
      <c r="A46" s="12" t="n">
        <v>30</v>
      </c>
      <c r="B46" s="8" t="s">
        <v>84</v>
      </c>
      <c r="C46" s="8" t="s">
        <v>85</v>
      </c>
      <c r="D46" s="8" t="s">
        <v>86</v>
      </c>
      <c r="E46" s="78" t="n">
        <v>6856415</v>
      </c>
    </row>
    <row r="47" customFormat="false" ht="14.65" hidden="false" customHeight="false" outlineLevel="0" collapsed="false">
      <c r="A47" s="12" t="n">
        <v>31</v>
      </c>
      <c r="B47" s="8" t="s">
        <v>87</v>
      </c>
      <c r="C47" s="8" t="s">
        <v>88</v>
      </c>
      <c r="D47" s="8" t="s">
        <v>89</v>
      </c>
      <c r="E47" s="78" t="n">
        <v>1617120</v>
      </c>
    </row>
    <row r="48" customFormat="false" ht="14.65" hidden="false" customHeight="false" outlineLevel="0" collapsed="false">
      <c r="A48" s="23" t="n">
        <v>32</v>
      </c>
      <c r="B48" s="16" t="s">
        <v>22</v>
      </c>
      <c r="C48" s="16" t="s">
        <v>90</v>
      </c>
      <c r="D48" s="16" t="s">
        <v>90</v>
      </c>
      <c r="E48" s="86" t="n">
        <v>1332683</v>
      </c>
    </row>
  </sheetData>
  <mergeCells count="1">
    <mergeCell ref="H15:J15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</TotalTime>
  <Application>LibreOffice/7.1.3.2$Linux_X86_64 LibreOffice_project/47f78053abe362b9384784d31a6e56f8511eb1c1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2000-01-03T15:33:44Z</dcterms:created>
  <dc:creator>Alejandra Barrera</dc:creator>
  <dc:description/>
  <dc:language>es-PE</dc:language>
  <cp:lastModifiedBy/>
  <dcterms:modified xsi:type="dcterms:W3CDTF">2021-07-10T12:33:08Z</dcterms:modified>
  <cp:revision>15</cp:revision>
  <dc:subject>Computación Intensiva</dc:subject>
  <dc:title/>
</cp:coreProperties>
</file>