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bin" ContentType="application/vnd.openxmlformats-officedocument.spreadsheetml.printerSettings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7809"/>
  <workbookPr/>
  <mc:AlternateContent xmlns:mc="http://schemas.openxmlformats.org/markup-compatibility/2006">
    <mc:Choice Requires="x15">
      <x15ac:absPath xmlns:x15ac="http://schemas.microsoft.com/office/spreadsheetml/2010/11/ac" url="/Users/eva.azanedo/Documents/"/>
    </mc:Choice>
  </mc:AlternateContent>
  <bookViews>
    <workbookView xWindow="220" yWindow="740" windowWidth="28260" windowHeight="15540" tabRatio="886"/>
  </bookViews>
  <sheets>
    <sheet name="BD" sheetId="12" r:id="rId1"/>
  </sheets>
  <definedNames>
    <definedName name="_xlnm._FilterDatabase" localSheetId="0" hidden="1">BD!$A$2:$H$17</definedName>
  </definedName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" i="12" l="1"/>
  <c r="F8" i="12"/>
  <c r="I3" i="12"/>
  <c r="E3" i="12"/>
  <c r="J3" i="12"/>
  <c r="I16" i="12"/>
  <c r="J16" i="12"/>
  <c r="I17" i="12"/>
  <c r="J17" i="12"/>
  <c r="K16" i="12"/>
  <c r="K17" i="12"/>
  <c r="I13" i="12"/>
  <c r="I11" i="12"/>
  <c r="I9" i="12"/>
  <c r="J14" i="12"/>
  <c r="J15" i="12"/>
  <c r="E4" i="12"/>
  <c r="E5" i="12"/>
  <c r="E6" i="12"/>
  <c r="E7" i="12"/>
  <c r="E8" i="12"/>
  <c r="E9" i="12"/>
  <c r="E11" i="12"/>
  <c r="E13" i="12"/>
  <c r="J13" i="12"/>
  <c r="K13" i="12"/>
  <c r="J12" i="12"/>
  <c r="J11" i="12"/>
  <c r="K11" i="12"/>
  <c r="J10" i="12"/>
  <c r="J9" i="12"/>
  <c r="K9" i="12"/>
  <c r="J8" i="12"/>
  <c r="J7" i="12"/>
  <c r="J6" i="12"/>
  <c r="J5" i="12"/>
  <c r="J4" i="12"/>
  <c r="K3" i="12"/>
</calcChain>
</file>

<file path=xl/sharedStrings.xml><?xml version="1.0" encoding="utf-8"?>
<sst xmlns="http://schemas.openxmlformats.org/spreadsheetml/2006/main" count="30" uniqueCount="23">
  <si>
    <t>Código Cliente</t>
  </si>
  <si>
    <t>Moneda</t>
  </si>
  <si>
    <t>US</t>
  </si>
  <si>
    <t>20393719100</t>
  </si>
  <si>
    <t>INVERSIONES COCOROCO E.I.R.L.</t>
  </si>
  <si>
    <t>20393622017</t>
  </si>
  <si>
    <t>Importe a
Pagar</t>
  </si>
  <si>
    <t>Saldo por
Depositar</t>
  </si>
  <si>
    <t>Importe
Factura</t>
  </si>
  <si>
    <t>20600272200</t>
  </si>
  <si>
    <t>20601651336</t>
  </si>
  <si>
    <t>LOS 7 POLLITOS INVERSIONES E.I.R.L</t>
  </si>
  <si>
    <t>20508242841</t>
  </si>
  <si>
    <t>AGROCIVA E.I.R.L.</t>
  </si>
  <si>
    <t>20555931914</t>
  </si>
  <si>
    <t>AGROCORPORACION SAN DIEGO S.A.C.</t>
  </si>
  <si>
    <t>Total
Depositado
US$</t>
  </si>
  <si>
    <t>ESTADO</t>
  </si>
  <si>
    <t xml:space="preserve">$ </t>
  </si>
  <si>
    <t xml:space="preserve">S/ </t>
  </si>
  <si>
    <t xml:space="preserve">T/C </t>
  </si>
  <si>
    <t>Nombre Cliente</t>
  </si>
  <si>
    <t>DEPOSITOS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</si>
</sst>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0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0"/>
      <name val="Arial"/>
      <family val="2"/>
    </font>
    <font>
      <b/>
      <sz val="11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3"/>
        <bgColor indexed="64"/>
      </patternFill>
    </fill>
  </fills>
  <borders count="8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ck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/>
      <bottom style="thick">
        <color theme="0"/>
      </bottom>
      <diagonal/>
    </border>
    <border>
      <left style="thin">
        <color theme="0"/>
      </left>
      <right/>
      <top/>
      <bottom/>
      <diagonal/>
    </border>
  </borders>
  <cellStyleXfs count="16">
    <xf numFmtId="0" fontId="0" fillId="0" borderId="0"/>
    <xf numFmtId="0" fontId="3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33">
    <xf numFmtId="0" fontId="0" fillId="0" borderId="0" xfId="0"/>
    <xf numFmtId="4" fontId="0" fillId="0" borderId="0" xfId="0" applyNumberFormat="1"/>
    <xf numFmtId="165" fontId="0" fillId="0" borderId="0" xfId="0" applyNumberFormat="1"/>
    <xf numFmtId="14" fontId="0" fillId="0" borderId="0" xfId="0" applyNumberFormat="1"/>
    <xf numFmtId="0" fontId="0" fillId="0" borderId="0" xfId="0"/>
    <xf numFmtId="0" fontId="1" fillId="0" borderId="0" xfId="0" applyFont="1" applyFill="1" applyAlignment="1">
      <alignment horizontal="center" vertical="center"/>
    </xf>
    <xf numFmtId="4" fontId="2" fillId="0" borderId="0" xfId="0" applyNumberFormat="1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Fill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3" borderId="0" xfId="0" applyFill="1" applyAlignment="1">
      <alignment horizontal="left" vertical="center"/>
    </xf>
    <xf numFmtId="0" fontId="0" fillId="3" borderId="0" xfId="0" applyFill="1" applyAlignment="1">
      <alignment horizontal="center" vertical="center"/>
    </xf>
    <xf numFmtId="0" fontId="0" fillId="3" borderId="0" xfId="0" applyFill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4" fontId="0" fillId="0" borderId="0" xfId="0" applyNumberFormat="1" applyAlignment="1">
      <alignment horizontal="center" vertical="center"/>
    </xf>
    <xf numFmtId="4" fontId="0" fillId="2" borderId="1" xfId="0" applyNumberFormat="1" applyFont="1" applyFill="1" applyBorder="1" applyAlignment="1">
      <alignment horizontal="center" vertical="center"/>
    </xf>
    <xf numFmtId="4" fontId="0" fillId="2" borderId="4" xfId="0" applyNumberFormat="1" applyFont="1" applyFill="1" applyBorder="1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1" fillId="3" borderId="0" xfId="0" applyFont="1" applyFill="1" applyAlignment="1">
      <alignment horizontal="center" vertical="center" wrapText="1"/>
    </xf>
    <xf numFmtId="164" fontId="1" fillId="0" borderId="0" xfId="0" applyNumberFormat="1" applyFont="1" applyAlignment="1">
      <alignment horizontal="center" vertical="center"/>
    </xf>
    <xf numFmtId="164" fontId="1" fillId="0" borderId="0" xfId="0" applyNumberFormat="1" applyFont="1"/>
    <xf numFmtId="0" fontId="1" fillId="0" borderId="0" xfId="0" applyFont="1"/>
    <xf numFmtId="4" fontId="1" fillId="0" borderId="0" xfId="0" applyNumberFormat="1" applyFont="1" applyAlignment="1">
      <alignment horizontal="center" vertical="center"/>
    </xf>
    <xf numFmtId="0" fontId="1" fillId="0" borderId="7" xfId="0" applyFont="1" applyBorder="1" applyAlignment="1">
      <alignment vertical="center" wrapText="1"/>
    </xf>
    <xf numFmtId="0" fontId="4" fillId="3" borderId="4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</cellXfs>
  <cellStyles count="16">
    <cellStyle name="Hipervínculo" xfId="2" builtinId="8" hidden="1"/>
    <cellStyle name="Hipervínculo" xfId="4" builtinId="8" hidden="1"/>
    <cellStyle name="Hipervínculo" xfId="6" builtinId="8" hidden="1"/>
    <cellStyle name="Hipervínculo" xfId="8" builtinId="8" hidden="1"/>
    <cellStyle name="Hipervínculo" xfId="10" builtinId="8" hidden="1"/>
    <cellStyle name="Hipervínculo" xfId="12" builtinId="8" hidden="1"/>
    <cellStyle name="Hipervínculo" xfId="14" builtinId="8" hidden="1"/>
    <cellStyle name="Hipervínculo visitado" xfId="3" builtinId="9" hidden="1"/>
    <cellStyle name="Hipervínculo visitado" xfId="5" builtinId="9" hidden="1"/>
    <cellStyle name="Hipervínculo visitado" xfId="7" builtinId="9" hidden="1"/>
    <cellStyle name="Hipervínculo visitado" xfId="9" builtinId="9" hidden="1"/>
    <cellStyle name="Hipervínculo visitado" xfId="11" builtinId="9" hidden="1"/>
    <cellStyle name="Hipervínculo visitado" xfId="13" builtinId="9" hidden="1"/>
    <cellStyle name="Hipervínculo visitado" xfId="15" builtinId="9" hidden="1"/>
    <cellStyle name="Normal" xfId="0" builtinId="0"/>
    <cellStyle name="Normal 2" xfId="1"/>
  </cellStyles>
  <dxfs count="16">
    <dxf>
      <numFmt numFmtId="4" formatCode="#,##0.00"/>
      <alignment horizontal="center" vertical="center" textRotation="0" wrapText="0" indent="0" justifyLastLine="0" shrinkToFit="0"/>
    </dxf>
    <dxf>
      <alignment horizontal="center" vertical="center" textRotation="0" wrapText="0" indent="0" justifyLastLine="0" shrinkToFit="0"/>
    </dxf>
    <dxf>
      <numFmt numFmtId="4" formatCode="#,##0.00"/>
      <alignment horizontal="center" vertical="center" textRotation="0" wrapText="0" indent="0" justifyLastLine="0" shrinkToFit="0"/>
    </dxf>
    <dxf>
      <numFmt numFmtId="165" formatCode="0.000"/>
      <alignment horizontal="center" vertical="center" textRotation="0" wrapText="0" indent="0" justifyLastLine="0" shrinkToFit="0"/>
    </dxf>
    <dxf>
      <numFmt numFmtId="4" formatCode="#,##0.00"/>
      <alignment horizontal="center" vertical="center" textRotation="0" wrapText="0" indent="0" justifyLastLine="0" shrinkToFit="0"/>
    </dxf>
    <dxf>
      <numFmt numFmtId="4" formatCode="#,##0.00"/>
      <alignment horizontal="center" vertical="center" textRotation="0" wrapText="0" indent="0" justifyLastLine="0" shrinkToFit="0" readingOrder="0"/>
    </dxf>
    <dxf>
      <numFmt numFmtId="4" formatCode="#,##0.00"/>
      <alignment horizontal="center" vertical="center" textRotation="0" wrapText="0" indent="0" justifyLastLine="0" shrinkToFit="0"/>
    </dxf>
    <dxf>
      <alignment horizontal="center" vertical="center" textRotation="0" wrapText="0" indent="0" justifyLastLine="0" shrinkToFit="0"/>
    </dxf>
    <dxf>
      <alignment horizontal="center" vertical="center" textRotation="0" wrapText="0" indent="0" justifyLastLine="0" shrinkToFit="0"/>
    </dxf>
    <dxf>
      <alignment horizontal="left" vertical="center" textRotation="0" wrapText="0" indent="0" justifyLastLine="0" shrinkToFit="0"/>
    </dxf>
    <dxf>
      <alignment horizontal="center" vertical="center" textRotation="0" wrapText="0" indent="0" justifyLastLine="0" shrinkToFit="0"/>
    </dxf>
    <dxf>
      <alignment horizontal="center" vertical="center" textRotation="0" wrapText="0" indent="0" justifyLastLine="0" shrinkToFit="0"/>
    </dxf>
    <dxf>
      <fill>
        <patternFill patternType="solid">
          <fgColor indexed="64"/>
          <bgColor theme="3"/>
        </patternFill>
      </fill>
      <alignment horizontal="center" vertical="center" textRotation="0" indent="0" justifyLastLine="0" shrinkToFit="0"/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1"/>
        </patternFill>
      </fill>
    </dxf>
    <dxf>
      <font>
        <color theme="0"/>
      </font>
      <fill>
        <patternFill>
          <bgColor theme="1"/>
        </patternFill>
      </fill>
    </dxf>
  </dxfs>
  <tableStyles count="0" defaultTableStyle="TableStyleMedium2" defaultPivotStyle="PivotStyleLight16"/>
  <colors>
    <mruColors>
      <color rgb="FFFFCCFF"/>
      <color rgb="FF00FFFF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3" name="Tabla14" displayName="Tabla14" ref="A2:K17" totalsRowShown="0" headerRowDxfId="12" dataDxfId="11">
  <autoFilter ref="A2:K17">
    <filterColumn colId="1">
      <filters>
        <filter val="AGROCIVA E.I.R.L."/>
      </filters>
    </filterColumn>
  </autoFilter>
  <tableColumns count="11">
    <tableColumn id="7" name="Código Cliente" dataDxfId="10"/>
    <tableColumn id="8" name="Nombre Cliente" dataDxfId="9"/>
    <tableColumn id="10" name="Moneda" dataDxfId="8"/>
    <tableColumn id="11" name="Importe_x000a_Factura" dataDxfId="7"/>
    <tableColumn id="24" name="Importe a_x000a_Pagar" dataDxfId="6">
      <calculatedColumnFormula>Tabla14[[#This Row],[Importe
Factura]]</calculatedColumnFormula>
    </tableColumn>
    <tableColumn id="26" name="$ " dataDxfId="5">
      <calculatedColumnFormula>IFERROR(IF(Tabla14[[#This Row],[S/ ]]&lt;&gt;"",Tabla14[[#This Row],[S/ ]]/Tabla14[[#This Row],[T/C ]],""),"")</calculatedColumnFormula>
    </tableColumn>
    <tableColumn id="28" name="S/ " dataDxfId="4"/>
    <tableColumn id="29" name="T/C " dataDxfId="3"/>
    <tableColumn id="16412" name="Total_x000a_Depositado_x000a_US$" dataDxfId="2">
      <calculatedColumnFormula>SUM(Tabla14[[#This Row],[$ ]],#REF!,#REF!,#REF!,#REF!)</calculatedColumnFormula>
    </tableColumn>
    <tableColumn id="16413" name="Saldo por_x000a_Depositar" dataDxfId="1">
      <calculatedColumnFormula>Tabla14[[#This Row],[Importe a
Pagar]]-Tabla14[[#This Row],[Total
Depositado
US$]]</calculatedColumnFormula>
    </tableColumn>
    <tableColumn id="16414" name="ESTADO" dataDxfId="0">
      <calculatedColumnFormula>IF(Tabla14[[#This Row],[Saldo por
Depositar]]&lt;&gt;0, "NO CANCELADO", "CANCELADO")</calculatedColumnFormula>
    </tableColumn>
  </tableColumns>
  <tableStyleInfo name="TableStyleMedium13" showFirstColumn="0" showLastColumn="0" showRowStripes="0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Relationship Id="rId2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0"/>
  <sheetViews>
    <sheetView tabSelected="1" zoomScale="134" zoomScaleNormal="84" zoomScalePageLayoutView="84" workbookViewId="0">
      <selection activeCell="B19" sqref="B19"/>
    </sheetView>
  </sheetViews>
  <sheetFormatPr baseColWidth="10" defaultColWidth="14.6640625" defaultRowHeight="15" x14ac:dyDescent="0.2"/>
  <cols>
    <col min="1" max="1" width="12" style="4" bestFit="1" customWidth="1"/>
    <col min="2" max="2" width="30.1640625" style="15" bestFit="1" customWidth="1"/>
    <col min="3" max="3" width="7.5" style="4" bestFit="1" customWidth="1"/>
    <col min="4" max="4" width="9.1640625" style="4" bestFit="1" customWidth="1"/>
    <col min="5" max="5" width="13.83203125" style="27" bestFit="1" customWidth="1"/>
    <col min="6" max="6" width="9" style="1" bestFit="1" customWidth="1"/>
    <col min="7" max="7" width="8.5" style="2" bestFit="1" customWidth="1"/>
    <col min="8" max="8" width="5.33203125" style="3" bestFit="1" customWidth="1"/>
    <col min="9" max="10" width="14.6640625" style="4" customWidth="1"/>
    <col min="11" max="11" width="15.5" style="4" customWidth="1"/>
    <col min="12" max="102" width="14.6640625" style="4" customWidth="1"/>
    <col min="103" max="16384" width="14.6640625" style="4"/>
  </cols>
  <sheetData>
    <row r="1" spans="1:12" s="7" customFormat="1" x14ac:dyDescent="0.2">
      <c r="A1" s="5"/>
      <c r="B1" s="8"/>
      <c r="C1" s="5"/>
      <c r="D1" s="6"/>
      <c r="E1" s="29"/>
      <c r="F1" s="30" t="s">
        <v>22</v>
      </c>
      <c r="G1" s="31"/>
      <c r="H1" s="32"/>
      <c r="I1" s="4"/>
      <c r="J1" s="4"/>
      <c r="K1" s="4"/>
      <c r="L1" s="4"/>
    </row>
    <row r="2" spans="1:12" s="11" customFormat="1" ht="46" thickBot="1" x14ac:dyDescent="0.25">
      <c r="A2" s="11" t="s">
        <v>0</v>
      </c>
      <c r="B2" s="10" t="s">
        <v>21</v>
      </c>
      <c r="C2" s="11" t="s">
        <v>1</v>
      </c>
      <c r="D2" s="12" t="s">
        <v>8</v>
      </c>
      <c r="E2" s="24" t="s">
        <v>6</v>
      </c>
      <c r="F2" s="21" t="s">
        <v>18</v>
      </c>
      <c r="G2" s="22" t="s">
        <v>19</v>
      </c>
      <c r="H2" s="23" t="s">
        <v>20</v>
      </c>
      <c r="I2" s="13" t="s">
        <v>16</v>
      </c>
      <c r="J2" s="13" t="s">
        <v>7</v>
      </c>
      <c r="K2" s="14" t="s">
        <v>17</v>
      </c>
      <c r="L2" s="4"/>
    </row>
    <row r="3" spans="1:12" s="7" customFormat="1" ht="16" thickTop="1" x14ac:dyDescent="0.2">
      <c r="A3" s="7" t="s">
        <v>12</v>
      </c>
      <c r="B3" s="9" t="s">
        <v>13</v>
      </c>
      <c r="C3" s="7" t="s">
        <v>2</v>
      </c>
      <c r="D3" s="7">
        <v>13296.42</v>
      </c>
      <c r="E3" s="28">
        <f>Tabla14[[#This Row],[Importe
Factura]]</f>
        <v>13296.42</v>
      </c>
      <c r="F3" s="16">
        <v>150</v>
      </c>
      <c r="G3" s="16"/>
      <c r="H3" s="16"/>
      <c r="I3" s="1">
        <f>SUM(F3:F8)</f>
        <v>7850</v>
      </c>
      <c r="J3" s="17">
        <f>Tabla14[[#This Row],[Importe a
Pagar]]-Tabla14[[#This Row],[Total
Depositado
US$]]</f>
        <v>5446.42</v>
      </c>
      <c r="K3" s="18" t="str">
        <f>IF(Tabla14[[#This Row],[Saldo por
Depositar]]&lt;&gt;0, "NO CANCELADO", "CANCELADO")</f>
        <v>NO CANCELADO</v>
      </c>
      <c r="L3" s="4"/>
    </row>
    <row r="4" spans="1:12" s="7" customFormat="1" x14ac:dyDescent="0.2">
      <c r="B4" s="9"/>
      <c r="E4" s="28">
        <f>Tabla14[[#This Row],[Importe
Factura]]</f>
        <v>0</v>
      </c>
      <c r="F4" s="16">
        <v>4500</v>
      </c>
      <c r="G4" s="16"/>
      <c r="H4" s="20"/>
      <c r="I4" s="1"/>
      <c r="J4" s="17">
        <f>Tabla14[[#This Row],[Importe a
Pagar]]-Tabla14[[#This Row],[Total
Depositado
US$]]</f>
        <v>0</v>
      </c>
      <c r="K4" s="18"/>
      <c r="L4" s="4"/>
    </row>
    <row r="5" spans="1:12" s="7" customFormat="1" x14ac:dyDescent="0.2">
      <c r="B5" s="9"/>
      <c r="E5" s="28">
        <f>Tabla14[[#This Row],[Importe
Factura]]</f>
        <v>0</v>
      </c>
      <c r="F5" s="16">
        <v>2200</v>
      </c>
      <c r="G5" s="16"/>
      <c r="H5" s="20"/>
      <c r="I5" s="1"/>
      <c r="J5" s="17">
        <f>Tabla14[[#This Row],[Importe a
Pagar]]-Tabla14[[#This Row],[Total
Depositado
US$]]</f>
        <v>0</v>
      </c>
      <c r="K5" s="18"/>
      <c r="L5" s="4"/>
    </row>
    <row r="6" spans="1:12" s="7" customFormat="1" x14ac:dyDescent="0.2">
      <c r="B6" s="9"/>
      <c r="E6" s="28">
        <f>Tabla14[[#This Row],[Importe
Factura]]</f>
        <v>0</v>
      </c>
      <c r="F6" s="16" t="str">
        <f>IFERROR(IF(Tabla14[[#This Row],[S/ ]]&lt;&gt;"",Tabla14[[#This Row],[S/ ]]/Tabla14[[#This Row],[T/C ]],""),"")</f>
        <v/>
      </c>
      <c r="G6" s="16"/>
      <c r="H6" s="20"/>
      <c r="I6" s="1"/>
      <c r="J6" s="17">
        <f>Tabla14[[#This Row],[Importe a
Pagar]]-Tabla14[[#This Row],[Total
Depositado
US$]]</f>
        <v>0</v>
      </c>
      <c r="K6" s="18"/>
      <c r="L6" s="4"/>
    </row>
    <row r="7" spans="1:12" s="7" customFormat="1" x14ac:dyDescent="0.2">
      <c r="B7" s="9"/>
      <c r="E7" s="28">
        <f>Tabla14[[#This Row],[Importe
Factura]]</f>
        <v>0</v>
      </c>
      <c r="F7" s="16">
        <v>1000</v>
      </c>
      <c r="G7" s="16"/>
      <c r="H7" s="20"/>
      <c r="I7" s="1"/>
      <c r="J7" s="17">
        <f>Tabla14[[#This Row],[Importe a
Pagar]]-Tabla14[[#This Row],[Total
Depositado
US$]]</f>
        <v>0</v>
      </c>
      <c r="K7" s="18"/>
      <c r="L7" s="4"/>
    </row>
    <row r="8" spans="1:12" s="7" customFormat="1" x14ac:dyDescent="0.2">
      <c r="B8" s="9"/>
      <c r="E8" s="28">
        <f>Tabla14[[#This Row],[Importe
Factura]]</f>
        <v>0</v>
      </c>
      <c r="F8" s="16" t="str">
        <f>IFERROR(IF(Tabla14[[#This Row],[S/ ]]&lt;&gt;"",Tabla14[[#This Row],[S/ ]]/Tabla14[[#This Row],[T/C ]],""),"")</f>
        <v/>
      </c>
      <c r="G8" s="16"/>
      <c r="H8" s="20"/>
      <c r="I8" s="1"/>
      <c r="J8" s="17">
        <f>Tabla14[[#This Row],[Importe a
Pagar]]-Tabla14[[#This Row],[Total
Depositado
US$]]</f>
        <v>0</v>
      </c>
      <c r="K8" s="18"/>
      <c r="L8" s="4"/>
    </row>
    <row r="9" spans="1:12" s="7" customFormat="1" x14ac:dyDescent="0.2">
      <c r="A9" s="7" t="s">
        <v>14</v>
      </c>
      <c r="B9" s="9" t="s">
        <v>15</v>
      </c>
      <c r="C9" s="7" t="s">
        <v>2</v>
      </c>
      <c r="D9" s="7">
        <v>13261.6</v>
      </c>
      <c r="E9" s="28">
        <f>Tabla14[[#This Row],[Importe
Factura]]</f>
        <v>13261.6</v>
      </c>
      <c r="F9" s="16">
        <v>5000</v>
      </c>
      <c r="G9" s="16"/>
      <c r="H9" s="20"/>
      <c r="I9" s="1">
        <f>SUM(F9:F10)</f>
        <v>9000</v>
      </c>
      <c r="J9" s="17">
        <f>Tabla14[[#This Row],[Importe a
Pagar]]-Tabla14[[#This Row],[Total
Depositado
US$]]</f>
        <v>4261.6000000000004</v>
      </c>
      <c r="K9" s="18" t="str">
        <f>IF(Tabla14[[#This Row],[Saldo por
Depositar]]&lt;&gt;0, "NO CANCELADO", "CANCELADO")</f>
        <v>NO CANCELADO</v>
      </c>
      <c r="L9" s="4"/>
    </row>
    <row r="10" spans="1:12" s="7" customFormat="1" x14ac:dyDescent="0.2">
      <c r="B10" s="9"/>
      <c r="E10" s="28"/>
      <c r="F10" s="16">
        <v>4000</v>
      </c>
      <c r="G10" s="16"/>
      <c r="H10" s="20"/>
      <c r="I10" s="1"/>
      <c r="J10" s="17">
        <f>Tabla14[[#This Row],[Importe a
Pagar]]-Tabla14[[#This Row],[Total
Depositado
US$]]</f>
        <v>0</v>
      </c>
      <c r="K10" s="18"/>
      <c r="L10" s="4"/>
    </row>
    <row r="11" spans="1:12" s="7" customFormat="1" x14ac:dyDescent="0.2">
      <c r="A11" s="7" t="s">
        <v>3</v>
      </c>
      <c r="B11" s="9" t="s">
        <v>4</v>
      </c>
      <c r="C11" s="7" t="s">
        <v>2</v>
      </c>
      <c r="D11" s="7">
        <v>14321.9</v>
      </c>
      <c r="E11" s="28">
        <f>Tabla14[[#This Row],[Importe
Factura]]</f>
        <v>14321.9</v>
      </c>
      <c r="F11" s="16">
        <v>8000</v>
      </c>
      <c r="G11" s="16"/>
      <c r="H11" s="20"/>
      <c r="I11" s="1">
        <f>SUM(F11:F12)</f>
        <v>14321.9</v>
      </c>
      <c r="J11" s="17">
        <f>Tabla14[[#This Row],[Importe a
Pagar]]-Tabla14[[#This Row],[Total
Depositado
US$]]</f>
        <v>0</v>
      </c>
      <c r="K11" s="18" t="str">
        <f>IF(Tabla14[[#This Row],[Saldo por
Depositar]]&lt;&gt;0, "NO CANCELADO", "CANCELADO")</f>
        <v>CANCELADO</v>
      </c>
      <c r="L11" s="4"/>
    </row>
    <row r="12" spans="1:12" s="7" customFormat="1" x14ac:dyDescent="0.2">
      <c r="B12" s="9"/>
      <c r="E12" s="28"/>
      <c r="F12" s="16">
        <v>6321.9</v>
      </c>
      <c r="G12" s="16"/>
      <c r="H12" s="20"/>
      <c r="I12" s="1"/>
      <c r="J12" s="17">
        <f>Tabla14[[#This Row],[Importe a
Pagar]]-Tabla14[[#This Row],[Total
Depositado
US$]]</f>
        <v>0</v>
      </c>
      <c r="K12" s="18"/>
      <c r="L12" s="4"/>
    </row>
    <row r="13" spans="1:12" s="7" customFormat="1" x14ac:dyDescent="0.2">
      <c r="A13" s="7" t="s">
        <v>10</v>
      </c>
      <c r="B13" s="9" t="s">
        <v>11</v>
      </c>
      <c r="C13" s="7" t="s">
        <v>2</v>
      </c>
      <c r="D13" s="7">
        <v>2310</v>
      </c>
      <c r="E13" s="28">
        <f>Tabla14[[#This Row],[Importe
Factura]]</f>
        <v>2310</v>
      </c>
      <c r="F13" s="16">
        <v>1000</v>
      </c>
      <c r="G13" s="16"/>
      <c r="H13" s="20"/>
      <c r="I13" s="1">
        <f>SUM(F13:F15)</f>
        <v>2000</v>
      </c>
      <c r="J13" s="17">
        <f>Tabla14[[#This Row],[Importe a
Pagar]]-Tabla14[[#This Row],[Total
Depositado
US$]]</f>
        <v>310</v>
      </c>
      <c r="K13" s="18" t="str">
        <f>IF(Tabla14[[#This Row],[Saldo por
Depositar]]&lt;&gt;0, "NO CANCELADO", "CANCELADO")</f>
        <v>NO CANCELADO</v>
      </c>
      <c r="L13" s="4"/>
    </row>
    <row r="14" spans="1:12" s="7" customFormat="1" x14ac:dyDescent="0.2">
      <c r="B14" s="9"/>
      <c r="E14" s="28"/>
      <c r="F14" s="16">
        <v>500</v>
      </c>
      <c r="G14" s="16"/>
      <c r="H14" s="20"/>
      <c r="I14" s="16"/>
      <c r="J14" s="17">
        <f>Tabla14[[#This Row],[Importe a
Pagar]]-Tabla14[[#This Row],[Total
Depositado
US$]]</f>
        <v>0</v>
      </c>
      <c r="K14" s="18"/>
      <c r="L14" s="4"/>
    </row>
    <row r="15" spans="1:12" s="7" customFormat="1" x14ac:dyDescent="0.2">
      <c r="B15" s="9"/>
      <c r="E15" s="28"/>
      <c r="F15" s="16">
        <v>500</v>
      </c>
      <c r="G15" s="16"/>
      <c r="H15" s="20"/>
      <c r="I15" s="16"/>
      <c r="J15" s="17">
        <f>Tabla14[[#This Row],[Importe a
Pagar]]-Tabla14[[#This Row],[Total
Depositado
US$]]</f>
        <v>0</v>
      </c>
      <c r="K15" s="18"/>
      <c r="L15" s="4"/>
    </row>
    <row r="16" spans="1:12" s="7" customFormat="1" x14ac:dyDescent="0.2">
      <c r="A16" s="7" t="s">
        <v>5</v>
      </c>
      <c r="B16" s="9" t="s">
        <v>13</v>
      </c>
      <c r="C16" s="7" t="s">
        <v>2</v>
      </c>
      <c r="D16" s="7">
        <v>1000</v>
      </c>
      <c r="E16" s="28">
        <v>1000</v>
      </c>
      <c r="F16" s="16">
        <v>1000</v>
      </c>
      <c r="G16" s="16"/>
      <c r="H16" s="20"/>
      <c r="I16" s="16">
        <f>Tabla14[[#This Row],[$ ]]</f>
        <v>1000</v>
      </c>
      <c r="J16" s="17">
        <f>Tabla14[[#This Row],[Importe a
Pagar]]-Tabla14[[#This Row],[Total
Depositado
US$]]</f>
        <v>0</v>
      </c>
      <c r="K16" s="18" t="str">
        <f>IF(Tabla14[[#This Row],[Saldo por
Depositar]]&lt;&gt;0, "NO CANCELADO", "CANCELADO")</f>
        <v>CANCELADO</v>
      </c>
      <c r="L16" s="4"/>
    </row>
    <row r="17" spans="1:12" s="7" customFormat="1" x14ac:dyDescent="0.2">
      <c r="A17" s="7" t="s">
        <v>9</v>
      </c>
      <c r="B17" s="9" t="s">
        <v>4</v>
      </c>
      <c r="C17" s="7" t="s">
        <v>2</v>
      </c>
      <c r="D17" s="7">
        <v>10000</v>
      </c>
      <c r="E17" s="28">
        <v>10000</v>
      </c>
      <c r="F17" s="16">
        <v>10000</v>
      </c>
      <c r="G17" s="16"/>
      <c r="H17" s="20"/>
      <c r="I17" s="16">
        <f>Tabla14[[#This Row],[$ ]]</f>
        <v>10000</v>
      </c>
      <c r="J17" s="17">
        <f>Tabla14[[#This Row],[Importe a
Pagar]]-Tabla14[[#This Row],[Total
Depositado
US$]]</f>
        <v>0</v>
      </c>
      <c r="K17" s="18" t="str">
        <f>IF(Tabla14[[#This Row],[Saldo por
Depositar]]&lt;&gt;0, "NO CANCELADO", "CANCELADO")</f>
        <v>CANCELADO</v>
      </c>
      <c r="L17" s="4"/>
    </row>
    <row r="18" spans="1:12" s="7" customFormat="1" x14ac:dyDescent="0.2">
      <c r="B18" s="9"/>
      <c r="E18" s="25"/>
      <c r="F18" s="16"/>
      <c r="G18" s="20"/>
      <c r="H18" s="19"/>
      <c r="I18" s="4"/>
      <c r="J18" s="4"/>
      <c r="K18" s="4"/>
      <c r="L18" s="4"/>
    </row>
    <row r="19" spans="1:12" s="7" customFormat="1" x14ac:dyDescent="0.2">
      <c r="B19" s="9"/>
      <c r="E19" s="25"/>
      <c r="F19" s="16"/>
      <c r="G19" s="20"/>
      <c r="H19" s="19"/>
      <c r="I19" s="4"/>
      <c r="J19" s="4"/>
      <c r="K19" s="4"/>
      <c r="L19" s="4"/>
    </row>
    <row r="20" spans="1:12" s="7" customFormat="1" x14ac:dyDescent="0.2">
      <c r="B20" s="9"/>
      <c r="E20" s="25"/>
      <c r="F20" s="16"/>
      <c r="G20" s="20"/>
      <c r="H20" s="19"/>
      <c r="I20" s="4"/>
      <c r="J20" s="4"/>
      <c r="K20" s="4"/>
      <c r="L20" s="4"/>
    </row>
    <row r="21" spans="1:12" s="7" customFormat="1" x14ac:dyDescent="0.2">
      <c r="B21" s="9"/>
      <c r="E21" s="25"/>
      <c r="F21" s="16"/>
      <c r="G21" s="20"/>
      <c r="H21" s="19"/>
      <c r="I21" s="4"/>
      <c r="J21" s="4"/>
      <c r="K21" s="4"/>
      <c r="L21" s="4"/>
    </row>
    <row r="22" spans="1:12" s="7" customFormat="1" x14ac:dyDescent="0.2">
      <c r="B22" s="9"/>
      <c r="E22" s="25"/>
      <c r="F22" s="16"/>
      <c r="G22" s="20"/>
      <c r="H22" s="19"/>
      <c r="I22" s="4"/>
      <c r="J22" s="4"/>
      <c r="K22" s="4"/>
      <c r="L22" s="4"/>
    </row>
    <row r="23" spans="1:12" s="7" customFormat="1" x14ac:dyDescent="0.2">
      <c r="B23" s="9"/>
      <c r="E23" s="25"/>
      <c r="F23" s="16"/>
      <c r="G23" s="20"/>
      <c r="H23" s="19"/>
      <c r="I23" s="4"/>
      <c r="J23" s="4"/>
      <c r="K23" s="4"/>
      <c r="L23" s="4"/>
    </row>
    <row r="24" spans="1:12" s="7" customFormat="1" x14ac:dyDescent="0.2">
      <c r="B24" s="9"/>
      <c r="E24" s="25"/>
      <c r="F24" s="16"/>
      <c r="G24" s="20"/>
      <c r="H24" s="19"/>
      <c r="I24" s="4"/>
      <c r="J24" s="4"/>
      <c r="K24" s="4"/>
      <c r="L24" s="4"/>
    </row>
    <row r="25" spans="1:12" x14ac:dyDescent="0.2">
      <c r="E25" s="26"/>
      <c r="F25" s="16"/>
      <c r="G25" s="20"/>
      <c r="H25" s="19"/>
    </row>
    <row r="26" spans="1:12" x14ac:dyDescent="0.2">
      <c r="E26" s="26"/>
      <c r="F26" s="16"/>
      <c r="G26" s="20"/>
      <c r="H26" s="19"/>
    </row>
    <row r="27" spans="1:12" x14ac:dyDescent="0.2">
      <c r="E27" s="26"/>
      <c r="F27" s="16"/>
      <c r="G27" s="20"/>
      <c r="H27" s="19"/>
    </row>
    <row r="28" spans="1:12" x14ac:dyDescent="0.2">
      <c r="E28" s="26"/>
      <c r="F28" s="16"/>
      <c r="G28" s="20"/>
      <c r="H28" s="19"/>
    </row>
    <row r="29" spans="1:12" x14ac:dyDescent="0.2">
      <c r="E29" s="26"/>
      <c r="F29" s="16"/>
      <c r="G29" s="20"/>
      <c r="H29" s="19"/>
    </row>
    <row r="30" spans="1:12" x14ac:dyDescent="0.2">
      <c r="E30" s="26"/>
      <c r="F30" s="16"/>
      <c r="G30" s="20"/>
      <c r="H30" s="19"/>
    </row>
    <row r="31" spans="1:12" x14ac:dyDescent="0.2">
      <c r="E31" s="26"/>
      <c r="F31" s="16"/>
      <c r="G31" s="20"/>
      <c r="H31" s="19"/>
    </row>
    <row r="32" spans="1:12" x14ac:dyDescent="0.2">
      <c r="E32" s="26"/>
      <c r="F32" s="16"/>
      <c r="G32" s="20"/>
      <c r="H32" s="19"/>
    </row>
    <row r="33" spans="5:8" x14ac:dyDescent="0.2">
      <c r="E33" s="26"/>
      <c r="F33" s="16"/>
      <c r="G33" s="20"/>
      <c r="H33" s="19"/>
    </row>
    <row r="34" spans="5:8" x14ac:dyDescent="0.2">
      <c r="E34" s="26"/>
      <c r="F34" s="16"/>
      <c r="G34" s="20"/>
      <c r="H34" s="19"/>
    </row>
    <row r="35" spans="5:8" x14ac:dyDescent="0.2">
      <c r="E35" s="26"/>
    </row>
    <row r="36" spans="5:8" x14ac:dyDescent="0.2">
      <c r="E36" s="26"/>
    </row>
    <row r="37" spans="5:8" x14ac:dyDescent="0.2">
      <c r="E37" s="26"/>
    </row>
    <row r="38" spans="5:8" x14ac:dyDescent="0.2">
      <c r="E38" s="26"/>
    </row>
    <row r="39" spans="5:8" x14ac:dyDescent="0.2">
      <c r="E39" s="26"/>
    </row>
    <row r="40" spans="5:8" x14ac:dyDescent="0.2">
      <c r="E40" s="26"/>
    </row>
    <row r="41" spans="5:8" x14ac:dyDescent="0.2">
      <c r="E41" s="26"/>
    </row>
    <row r="42" spans="5:8" x14ac:dyDescent="0.2">
      <c r="E42" s="26"/>
    </row>
    <row r="43" spans="5:8" x14ac:dyDescent="0.2">
      <c r="E43" s="26"/>
    </row>
    <row r="44" spans="5:8" x14ac:dyDescent="0.2">
      <c r="E44" s="26"/>
    </row>
    <row r="45" spans="5:8" x14ac:dyDescent="0.2">
      <c r="E45" s="26"/>
    </row>
    <row r="46" spans="5:8" x14ac:dyDescent="0.2">
      <c r="E46" s="26"/>
    </row>
    <row r="47" spans="5:8" x14ac:dyDescent="0.2">
      <c r="E47" s="26"/>
    </row>
    <row r="48" spans="5:8" x14ac:dyDescent="0.2">
      <c r="E48" s="26"/>
    </row>
    <row r="49" spans="5:5" x14ac:dyDescent="0.2">
      <c r="E49" s="26"/>
    </row>
    <row r="50" spans="5:5" x14ac:dyDescent="0.2">
      <c r="E50" s="26"/>
    </row>
  </sheetData>
  <dataConsolidate/>
  <mergeCells count="1">
    <mergeCell ref="F1:H1"/>
  </mergeCells>
  <conditionalFormatting sqref="J11:K17 L3:XFD15 B10:H10 B12:H12 A3:H9 A11:H11 A13:H17">
    <cfRule type="expression" dxfId="15" priority="3">
      <formula>LEFT(#REF!,4)="Baja"</formula>
    </cfRule>
  </conditionalFormatting>
  <conditionalFormatting sqref="J3:K10">
    <cfRule type="expression" dxfId="14" priority="2">
      <formula>LEFT(#REF!,4)="Baja"</formula>
    </cfRule>
  </conditionalFormatting>
  <conditionalFormatting sqref="K1:K1048576">
    <cfRule type="containsText" dxfId="13" priority="1" operator="containsText" text="NO CANCELADO">
      <formula>NOT(ISERROR(SEARCH("NO CANCELADO",K1)))</formula>
    </cfRule>
  </conditionalFormatting>
  <pageMargins left="0.7" right="0.7" top="0.75" bottom="0.75" header="0.3" footer="0.3"/>
  <pageSetup paperSize="9" orientation="portrait" horizontalDpi="0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BD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de Windows</dc:creator>
  <cp:lastModifiedBy>Usuario de Microsoft Office</cp:lastModifiedBy>
  <cp:lastPrinted>2019-04-25T16:49:51Z</cp:lastPrinted>
  <dcterms:created xsi:type="dcterms:W3CDTF">2018-09-07T16:30:11Z</dcterms:created>
  <dcterms:modified xsi:type="dcterms:W3CDTF">2020-01-09T03:50:52Z</dcterms:modified>
</cp:coreProperties>
</file>