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7635" windowHeight="7995" tabRatio="770"/>
  </bookViews>
  <sheets>
    <sheet name="Seguimiento" sheetId="25" r:id="rId1"/>
    <sheet name="BASE GENERAL F+D" sheetId="24" r:id="rId2"/>
  </sheets>
  <definedNames>
    <definedName name="_xlnm._FilterDatabase" localSheetId="1" hidden="1">'BASE GENERAL F+D'!$A$5:$T$147</definedName>
    <definedName name="_xlnm.Print_Area" localSheetId="1">'BASE GENERAL F+D'!$A$1:$T$150</definedName>
    <definedName name="chapa" localSheetId="1">#REF!</definedName>
    <definedName name="chapa">#REF!</definedName>
    <definedName name="dd" localSheetId="1">#REF!</definedName>
    <definedName name="dd">#REF!</definedName>
    <definedName name="dfsdfs" localSheetId="1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dfsdfs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dsasdasd" localSheetId="1">#REF!</definedName>
    <definedName name="dsasdasd">#REF!</definedName>
    <definedName name="fgfg" localSheetId="1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fgfg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localSheetId="1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pepe" localSheetId="1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pepe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_xlnm.Print_Titles" localSheetId="1">'BASE GENERAL F+D'!$1:$5</definedName>
  </definedNames>
  <calcPr calcId="125725"/>
  <pivotCaches>
    <pivotCache cacheId="44" r:id="rId3"/>
  </pivotCaches>
</workbook>
</file>

<file path=xl/calcChain.xml><?xml version="1.0" encoding="utf-8"?>
<calcChain xmlns="http://schemas.openxmlformats.org/spreadsheetml/2006/main">
  <c r="G147" i="24"/>
  <c r="F147"/>
  <c r="G146"/>
  <c r="F146"/>
  <c r="G145"/>
  <c r="F145"/>
  <c r="G144"/>
  <c r="F144"/>
  <c r="G143"/>
  <c r="F143"/>
  <c r="G142"/>
  <c r="F142"/>
  <c r="G141"/>
  <c r="F141"/>
  <c r="G140"/>
  <c r="F140"/>
  <c r="G139"/>
  <c r="F139"/>
  <c r="G138"/>
  <c r="F138"/>
  <c r="G137"/>
  <c r="F137"/>
  <c r="G136"/>
  <c r="F136"/>
  <c r="G135"/>
  <c r="F135"/>
  <c r="G134"/>
  <c r="F134"/>
  <c r="G133"/>
  <c r="F133"/>
  <c r="G132"/>
  <c r="F132"/>
  <c r="G131"/>
  <c r="F131"/>
  <c r="G130"/>
  <c r="F130"/>
  <c r="G129"/>
  <c r="F129"/>
  <c r="G128"/>
  <c r="F128"/>
  <c r="G127"/>
  <c r="F127"/>
  <c r="G126"/>
  <c r="F126"/>
  <c r="G125"/>
  <c r="F125"/>
  <c r="G124"/>
  <c r="F124"/>
  <c r="G123"/>
  <c r="F123"/>
  <c r="G122"/>
  <c r="F122"/>
  <c r="G121"/>
  <c r="F121"/>
  <c r="G120"/>
  <c r="F120"/>
  <c r="G119"/>
  <c r="F119"/>
  <c r="G118"/>
  <c r="F118"/>
  <c r="G117"/>
  <c r="F117"/>
  <c r="G116"/>
  <c r="F116"/>
  <c r="G115"/>
  <c r="F115"/>
  <c r="G114"/>
  <c r="F114"/>
  <c r="G113"/>
  <c r="F113"/>
  <c r="G112"/>
  <c r="F112"/>
  <c r="G111"/>
  <c r="F111"/>
  <c r="G110"/>
  <c r="F110"/>
  <c r="G109"/>
  <c r="F109"/>
  <c r="G108"/>
  <c r="F108"/>
  <c r="G107"/>
  <c r="F107"/>
  <c r="G106"/>
  <c r="F106"/>
  <c r="G105"/>
  <c r="F105"/>
  <c r="G104"/>
  <c r="F104"/>
  <c r="G103"/>
  <c r="F103"/>
  <c r="G102"/>
  <c r="F102"/>
  <c r="G101"/>
  <c r="F101"/>
  <c r="G100"/>
  <c r="F100"/>
  <c r="G99"/>
  <c r="F99"/>
  <c r="G98"/>
  <c r="F98"/>
  <c r="G97"/>
  <c r="F97"/>
  <c r="G96"/>
  <c r="F96"/>
  <c r="G95"/>
  <c r="F95"/>
  <c r="G94"/>
  <c r="F94"/>
  <c r="G93"/>
  <c r="F93"/>
  <c r="G92"/>
  <c r="F92"/>
  <c r="G91"/>
  <c r="F91"/>
  <c r="G90"/>
  <c r="F90"/>
  <c r="G89"/>
  <c r="F89"/>
  <c r="G88"/>
  <c r="F88"/>
  <c r="G87"/>
  <c r="F87"/>
  <c r="G86"/>
  <c r="F86"/>
  <c r="G85"/>
  <c r="F85"/>
  <c r="G84"/>
  <c r="F84"/>
  <c r="G83"/>
  <c r="F83"/>
  <c r="G82"/>
  <c r="F82"/>
  <c r="G81"/>
  <c r="F81"/>
  <c r="G80"/>
  <c r="F80"/>
  <c r="G79"/>
  <c r="F79"/>
  <c r="G78"/>
  <c r="F78"/>
  <c r="G77"/>
  <c r="F77"/>
  <c r="G76"/>
  <c r="F76"/>
  <c r="G75"/>
  <c r="F75"/>
  <c r="G74"/>
  <c r="F74"/>
  <c r="G73"/>
  <c r="F73"/>
  <c r="G72"/>
  <c r="F72"/>
  <c r="G71"/>
  <c r="F71"/>
  <c r="G70"/>
  <c r="F70"/>
  <c r="G69"/>
  <c r="F69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T41"/>
  <c r="G41"/>
  <c r="F41"/>
  <c r="T40"/>
  <c r="G40"/>
  <c r="F40"/>
  <c r="T39"/>
  <c r="G39"/>
  <c r="F39"/>
  <c r="T38"/>
  <c r="G38"/>
  <c r="F38"/>
  <c r="T37"/>
  <c r="G37"/>
  <c r="F37"/>
  <c r="T36"/>
  <c r="G36"/>
  <c r="F36"/>
  <c r="T35"/>
  <c r="G35"/>
  <c r="F35"/>
  <c r="T34"/>
  <c r="G34"/>
  <c r="F34"/>
  <c r="T33"/>
  <c r="G33"/>
  <c r="F33"/>
  <c r="T32"/>
  <c r="G32"/>
  <c r="F32"/>
  <c r="T31"/>
  <c r="G31"/>
  <c r="F31"/>
  <c r="T30"/>
  <c r="G30"/>
  <c r="F30"/>
  <c r="T29"/>
  <c r="G29"/>
  <c r="F29"/>
  <c r="T28"/>
  <c r="G28"/>
  <c r="F28"/>
  <c r="T27"/>
  <c r="G27"/>
  <c r="F27"/>
  <c r="T26"/>
  <c r="G26"/>
  <c r="F26"/>
  <c r="T25"/>
  <c r="G25"/>
  <c r="F25"/>
  <c r="T24"/>
  <c r="G24"/>
  <c r="F24"/>
  <c r="T23"/>
  <c r="G23"/>
  <c r="F23"/>
  <c r="T22"/>
  <c r="G22"/>
  <c r="F22"/>
  <c r="T21"/>
  <c r="G21"/>
  <c r="F21"/>
  <c r="T20"/>
  <c r="G20"/>
  <c r="F20"/>
  <c r="T19"/>
  <c r="G19"/>
  <c r="F19"/>
  <c r="T18"/>
  <c r="G18"/>
  <c r="F18"/>
  <c r="T17"/>
  <c r="G17"/>
  <c r="F17"/>
  <c r="T16"/>
  <c r="G16"/>
  <c r="F16"/>
  <c r="T15"/>
  <c r="G15"/>
  <c r="F15"/>
  <c r="T14"/>
  <c r="G14"/>
  <c r="F14"/>
  <c r="T13"/>
  <c r="G13"/>
  <c r="F13"/>
  <c r="T12"/>
  <c r="G12"/>
  <c r="F12"/>
  <c r="T11"/>
  <c r="G11"/>
  <c r="F11"/>
  <c r="T10"/>
  <c r="G10"/>
  <c r="F10"/>
  <c r="T9"/>
  <c r="G9"/>
  <c r="F9"/>
  <c r="T8"/>
  <c r="G8"/>
  <c r="F8"/>
  <c r="T7"/>
  <c r="G7"/>
  <c r="F7"/>
  <c r="T6"/>
  <c r="G6"/>
  <c r="F6"/>
</calcChain>
</file>

<file path=xl/sharedStrings.xml><?xml version="1.0" encoding="utf-8"?>
<sst xmlns="http://schemas.openxmlformats.org/spreadsheetml/2006/main" count="1155" uniqueCount="180">
  <si>
    <t>0562</t>
  </si>
  <si>
    <t>0569</t>
  </si>
  <si>
    <t>4552/56</t>
  </si>
  <si>
    <t>4560</t>
  </si>
  <si>
    <t>3548</t>
  </si>
  <si>
    <t>3555</t>
  </si>
  <si>
    <t>0664</t>
  </si>
  <si>
    <t>2339</t>
  </si>
  <si>
    <t>4548</t>
  </si>
  <si>
    <t>0882</t>
  </si>
  <si>
    <t>0656</t>
  </si>
  <si>
    <t>0671</t>
  </si>
  <si>
    <t>0856</t>
  </si>
  <si>
    <t>0864</t>
  </si>
  <si>
    <t>1064</t>
  </si>
  <si>
    <t>1264</t>
  </si>
  <si>
    <t>0792</t>
  </si>
  <si>
    <t>0989</t>
  </si>
  <si>
    <t>3540</t>
  </si>
  <si>
    <t>1256</t>
  </si>
  <si>
    <t>0870</t>
  </si>
  <si>
    <t>1071</t>
  </si>
  <si>
    <t>1078</t>
  </si>
  <si>
    <t>1093</t>
  </si>
  <si>
    <t>1271</t>
  </si>
  <si>
    <t>1279</t>
  </si>
  <si>
    <t>1295</t>
  </si>
  <si>
    <t>0679</t>
  </si>
  <si>
    <t>1679</t>
  </si>
  <si>
    <t>2755</t>
  </si>
  <si>
    <t>4571</t>
  </si>
  <si>
    <t>Cliente</t>
  </si>
  <si>
    <t>Empresa</t>
  </si>
  <si>
    <t>0577</t>
  </si>
  <si>
    <t>0780</t>
  </si>
  <si>
    <t>0979</t>
  </si>
  <si>
    <t>Producto</t>
  </si>
  <si>
    <t>Codigo Reducido</t>
  </si>
  <si>
    <t>3564</t>
  </si>
  <si>
    <t>1687</t>
  </si>
  <si>
    <t>kg/mts</t>
  </si>
  <si>
    <t>J55</t>
  </si>
  <si>
    <t>H40</t>
  </si>
  <si>
    <t>Gr B</t>
  </si>
  <si>
    <t>x56</t>
  </si>
  <si>
    <t>Calidad</t>
  </si>
  <si>
    <t>x42</t>
  </si>
  <si>
    <t>ASTM A53 B</t>
  </si>
  <si>
    <t>PROM MES 2018</t>
  </si>
  <si>
    <t>X46</t>
  </si>
  <si>
    <t>X52</t>
  </si>
  <si>
    <t>B</t>
  </si>
  <si>
    <t>X56</t>
  </si>
  <si>
    <t>X42</t>
  </si>
  <si>
    <t>5075</t>
  </si>
  <si>
    <t>J-55</t>
  </si>
  <si>
    <t>=</t>
  </si>
  <si>
    <t>NOTA DE VENTA</t>
  </si>
  <si>
    <t>PREVISION</t>
  </si>
  <si>
    <t>OPERACIÓN EN NEGOCIACIÓN - A CONFIRMAR</t>
  </si>
  <si>
    <t>Cod</t>
  </si>
  <si>
    <t>OD</t>
  </si>
  <si>
    <t>Thk</t>
  </si>
  <si>
    <t>50</t>
  </si>
  <si>
    <t>10</t>
  </si>
  <si>
    <t>Total general</t>
  </si>
  <si>
    <t>15850989</t>
  </si>
  <si>
    <t>22730562</t>
  </si>
  <si>
    <t>22732339</t>
  </si>
  <si>
    <t>22734560</t>
  </si>
  <si>
    <t>22860569</t>
  </si>
  <si>
    <t>22860882</t>
  </si>
  <si>
    <t>22861295</t>
  </si>
  <si>
    <t>22862339</t>
  </si>
  <si>
    <t>22863555</t>
  </si>
  <si>
    <t>22864560</t>
  </si>
  <si>
    <t>26751271</t>
  </si>
  <si>
    <t>26751687</t>
  </si>
  <si>
    <t>26782755</t>
  </si>
  <si>
    <t>71800989</t>
  </si>
  <si>
    <t>72500671</t>
  </si>
  <si>
    <t>72500864</t>
  </si>
  <si>
    <t>72500882</t>
  </si>
  <si>
    <t>72501064</t>
  </si>
  <si>
    <t>72501093</t>
  </si>
  <si>
    <t>72501271</t>
  </si>
  <si>
    <t>72501679</t>
  </si>
  <si>
    <t>72504548</t>
  </si>
  <si>
    <t>72504560</t>
  </si>
  <si>
    <t>78022755</t>
  </si>
  <si>
    <t>99820562</t>
  </si>
  <si>
    <t>99820569</t>
  </si>
  <si>
    <t>99820577</t>
  </si>
  <si>
    <t>99820656</t>
  </si>
  <si>
    <t>99820679</t>
  </si>
  <si>
    <t>99820856</t>
  </si>
  <si>
    <t>99820864</t>
  </si>
  <si>
    <t>99820870</t>
  </si>
  <si>
    <t>99820979</t>
  </si>
  <si>
    <t>99820989</t>
  </si>
  <si>
    <t>99821264</t>
  </si>
  <si>
    <t>99822755</t>
  </si>
  <si>
    <t>99823548</t>
  </si>
  <si>
    <t>99823555</t>
  </si>
  <si>
    <t>99823564</t>
  </si>
  <si>
    <t>99824560</t>
  </si>
  <si>
    <t>99825075</t>
  </si>
  <si>
    <t>73800780</t>
  </si>
  <si>
    <t>R</t>
  </si>
  <si>
    <t>P</t>
  </si>
  <si>
    <t>TIPO</t>
  </si>
  <si>
    <t>Valores</t>
  </si>
  <si>
    <t>99820792</t>
  </si>
  <si>
    <t>910792</t>
  </si>
  <si>
    <t>73800979</t>
  </si>
  <si>
    <t>72500979</t>
  </si>
  <si>
    <t>910989</t>
  </si>
  <si>
    <t>00979</t>
  </si>
  <si>
    <t>910664</t>
  </si>
  <si>
    <t>00882</t>
  </si>
  <si>
    <t>01071</t>
  </si>
  <si>
    <t>99821078</t>
  </si>
  <si>
    <t>72501256</t>
  </si>
  <si>
    <t>72501279</t>
  </si>
  <si>
    <t>26780569</t>
  </si>
  <si>
    <t>72500569</t>
  </si>
  <si>
    <t>00569</t>
  </si>
  <si>
    <t>26780577</t>
  </si>
  <si>
    <t>02339</t>
  </si>
  <si>
    <t>26832755</t>
  </si>
  <si>
    <t>912755</t>
  </si>
  <si>
    <t>02755</t>
  </si>
  <si>
    <t>72502755</t>
  </si>
  <si>
    <t>03540</t>
  </si>
  <si>
    <t>72503548</t>
  </si>
  <si>
    <t>73803564</t>
  </si>
  <si>
    <t>99824552/56</t>
  </si>
  <si>
    <t>04560</t>
  </si>
  <si>
    <t>99824571</t>
  </si>
  <si>
    <t>07</t>
  </si>
  <si>
    <t>concatenar</t>
  </si>
  <si>
    <t>12</t>
  </si>
  <si>
    <t>16</t>
  </si>
  <si>
    <t>09</t>
  </si>
  <si>
    <t>05</t>
  </si>
  <si>
    <t>23</t>
  </si>
  <si>
    <t>45</t>
  </si>
  <si>
    <t>08</t>
  </si>
  <si>
    <t>35</t>
  </si>
  <si>
    <t>27</t>
  </si>
  <si>
    <t>06</t>
  </si>
  <si>
    <t>Ene-20 [m]</t>
  </si>
  <si>
    <t>Feb-20 [m]</t>
  </si>
  <si>
    <t>Mar-20 [m]</t>
  </si>
  <si>
    <t>Abr-20 [m]</t>
  </si>
  <si>
    <t>Ene-20 [Ton]</t>
  </si>
  <si>
    <t>Feb-20 [Ton]</t>
  </si>
  <si>
    <t>Mar-20 [Ton]</t>
  </si>
  <si>
    <t>Abr-20 [Ton]</t>
  </si>
  <si>
    <t>(Todas)</t>
  </si>
  <si>
    <t>x</t>
  </si>
  <si>
    <t>Client n° 1</t>
  </si>
  <si>
    <t>Client n° 2</t>
  </si>
  <si>
    <t>Client n° 3</t>
  </si>
  <si>
    <t>Client n° 4</t>
  </si>
  <si>
    <t>Client n° 5</t>
  </si>
  <si>
    <t>Client n° 6</t>
  </si>
  <si>
    <t>Client n° 7</t>
  </si>
  <si>
    <t>Client n° 8</t>
  </si>
  <si>
    <t>Client n° 9</t>
  </si>
  <si>
    <t>Client n° 10</t>
  </si>
  <si>
    <t>Client n° 11</t>
  </si>
  <si>
    <t>Client n° 12</t>
  </si>
  <si>
    <t>Client n° 13</t>
  </si>
  <si>
    <t>Client n° 14</t>
  </si>
  <si>
    <t>product A</t>
  </si>
  <si>
    <t>product B</t>
  </si>
  <si>
    <t>product C</t>
  </si>
  <si>
    <t>Mother company</t>
  </si>
  <si>
    <t>Daughter company</t>
  </si>
</sst>
</file>

<file path=xl/styles.xml><?xml version="1.0" encoding="utf-8"?>
<styleSheet xmlns="http://schemas.openxmlformats.org/spreadsheetml/2006/main">
  <numFmts count="1">
    <numFmt numFmtId="165" formatCode="_-&quot;$&quot;\ * #,##0.00_-;\-&quot;$&quot;\ * #,##0.00_-;_-&quot;$&quot;\ * &quot;-&quot;??_-;_-@_-"/>
  </numFmts>
  <fonts count="2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color indexed="8"/>
      <name val="Arial"/>
      <family val="2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sz val="10"/>
      <color indexed="8"/>
      <name val="MS Sans Serif"/>
      <family val="2"/>
    </font>
    <font>
      <sz val="10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Times New Roman"/>
      <family val="1"/>
    </font>
  </fonts>
  <fills count="3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/>
    <xf numFmtId="0" fontId="4" fillId="0" borderId="0">
      <alignment vertical="top"/>
    </xf>
    <xf numFmtId="0" fontId="8" fillId="0" borderId="0"/>
    <xf numFmtId="0" fontId="9" fillId="0" borderId="0"/>
    <xf numFmtId="165" fontId="10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3" applyNumberFormat="0" applyFill="0" applyAlignment="0" applyProtection="0"/>
    <xf numFmtId="0" fontId="14" fillId="0" borderId="24" applyNumberFormat="0" applyFill="0" applyAlignment="0" applyProtection="0"/>
    <xf numFmtId="0" fontId="15" fillId="0" borderId="2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10" borderId="26" applyNumberFormat="0" applyAlignment="0" applyProtection="0"/>
    <xf numFmtId="0" fontId="20" fillId="11" borderId="27" applyNumberFormat="0" applyAlignment="0" applyProtection="0"/>
    <xf numFmtId="0" fontId="21" fillId="11" borderId="26" applyNumberFormat="0" applyAlignment="0" applyProtection="0"/>
    <xf numFmtId="0" fontId="22" fillId="0" borderId="28" applyNumberFormat="0" applyFill="0" applyAlignment="0" applyProtection="0"/>
    <xf numFmtId="0" fontId="11" fillId="12" borderId="29" applyNumberFormat="0" applyAlignment="0" applyProtection="0"/>
    <xf numFmtId="0" fontId="23" fillId="0" borderId="0" applyNumberFormat="0" applyFill="0" applyBorder="0" applyAlignment="0" applyProtection="0"/>
    <xf numFmtId="0" fontId="10" fillId="13" borderId="30" applyNumberFormat="0" applyFont="0" applyAlignment="0" applyProtection="0"/>
    <xf numFmtId="0" fontId="24" fillId="0" borderId="0" applyNumberFormat="0" applyFill="0" applyBorder="0" applyAlignment="0" applyProtection="0"/>
    <xf numFmtId="0" fontId="1" fillId="0" borderId="31" applyNumberFormat="0" applyFill="0" applyAlignment="0" applyProtection="0"/>
    <xf numFmtId="0" fontId="25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25" fillId="25" borderId="0" applyNumberFormat="0" applyBorder="0" applyAlignment="0" applyProtection="0"/>
    <xf numFmtId="0" fontId="25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25" fillId="29" borderId="0" applyNumberFormat="0" applyBorder="0" applyAlignment="0" applyProtection="0"/>
    <xf numFmtId="0" fontId="25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32" borderId="0" applyNumberFormat="0" applyBorder="0" applyAlignment="0" applyProtection="0"/>
    <xf numFmtId="0" fontId="25" fillId="33" borderId="0" applyNumberFormat="0" applyBorder="0" applyAlignment="0" applyProtection="0"/>
    <xf numFmtId="0" fontId="25" fillId="34" borderId="0" applyNumberFormat="0" applyBorder="0" applyAlignment="0" applyProtection="0"/>
    <xf numFmtId="0" fontId="10" fillId="35" borderId="0" applyNumberFormat="0" applyBorder="0" applyAlignment="0" applyProtection="0"/>
    <xf numFmtId="0" fontId="10" fillId="36" borderId="0" applyNumberFormat="0" applyBorder="0" applyAlignment="0" applyProtection="0"/>
    <xf numFmtId="0" fontId="25" fillId="37" borderId="0" applyNumberFormat="0" applyBorder="0" applyAlignment="0" applyProtection="0"/>
    <xf numFmtId="0" fontId="26" fillId="0" borderId="0"/>
  </cellStyleXfs>
  <cellXfs count="69">
    <xf numFmtId="0" fontId="0" fillId="0" borderId="0" xfId="0"/>
    <xf numFmtId="3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Fill="1"/>
    <xf numFmtId="3" fontId="1" fillId="0" borderId="0" xfId="0" applyNumberFormat="1" applyFont="1" applyFill="1" applyAlignment="1">
      <alignment horizontal="center"/>
    </xf>
    <xf numFmtId="0" fontId="0" fillId="0" borderId="5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7" xfId="0" applyBorder="1" applyAlignment="1">
      <alignment horizontal="center"/>
    </xf>
    <xf numFmtId="2" fontId="0" fillId="0" borderId="9" xfId="0" applyNumberFormat="1" applyBorder="1" applyAlignment="1">
      <alignment horizont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0" fillId="0" borderId="22" xfId="0" applyBorder="1" applyAlignment="1">
      <alignment horizontal="center"/>
    </xf>
    <xf numFmtId="3" fontId="6" fillId="3" borderId="1" xfId="0" applyNumberFormat="1" applyFont="1" applyFill="1" applyBorder="1" applyAlignment="1">
      <alignment horizontal="center"/>
    </xf>
    <xf numFmtId="3" fontId="6" fillId="3" borderId="3" xfId="0" applyNumberFormat="1" applyFont="1" applyFill="1" applyBorder="1" applyAlignment="1">
      <alignment horizontal="center"/>
    </xf>
    <xf numFmtId="3" fontId="6" fillId="3" borderId="11" xfId="0" applyNumberFormat="1" applyFont="1" applyFill="1" applyBorder="1" applyAlignment="1">
      <alignment horizontal="center"/>
    </xf>
    <xf numFmtId="3" fontId="6" fillId="3" borderId="7" xfId="0" applyNumberFormat="1" applyFont="1" applyFill="1" applyBorder="1" applyAlignment="1">
      <alignment horizontal="center"/>
    </xf>
    <xf numFmtId="3" fontId="6" fillId="3" borderId="10" xfId="0" applyNumberFormat="1" applyFont="1" applyFill="1" applyBorder="1" applyAlignment="1">
      <alignment horizontal="center"/>
    </xf>
    <xf numFmtId="3" fontId="6" fillId="3" borderId="9" xfId="0" applyNumberFormat="1" applyFont="1" applyFill="1" applyBorder="1" applyAlignment="1">
      <alignment horizontal="center"/>
    </xf>
    <xf numFmtId="3" fontId="6" fillId="3" borderId="5" xfId="0" applyNumberFormat="1" applyFont="1" applyFill="1" applyBorder="1" applyAlignment="1">
      <alignment horizontal="center"/>
    </xf>
    <xf numFmtId="3" fontId="6" fillId="3" borderId="6" xfId="0" applyNumberFormat="1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 vertical="center" wrapText="1"/>
    </xf>
    <xf numFmtId="2" fontId="1" fillId="2" borderId="16" xfId="0" applyNumberFormat="1" applyFont="1" applyFill="1" applyBorder="1" applyAlignment="1">
      <alignment horizontal="center" vertical="center" wrapText="1"/>
    </xf>
    <xf numFmtId="17" fontId="2" fillId="2" borderId="16" xfId="0" applyNumberFormat="1" applyFont="1" applyFill="1" applyBorder="1" applyAlignment="1">
      <alignment horizontal="center" vertical="center" wrapText="1"/>
    </xf>
    <xf numFmtId="17" fontId="2" fillId="4" borderId="15" xfId="0" applyNumberFormat="1" applyFont="1" applyFill="1" applyBorder="1" applyAlignment="1">
      <alignment horizontal="center" vertical="center" wrapText="1"/>
    </xf>
    <xf numFmtId="3" fontId="2" fillId="4" borderId="13" xfId="0" applyNumberFormat="1" applyFont="1" applyFill="1" applyBorder="1" applyAlignment="1">
      <alignment horizontal="center" vertical="center" wrapText="1"/>
    </xf>
    <xf numFmtId="3" fontId="2" fillId="4" borderId="19" xfId="0" applyNumberFormat="1" applyFont="1" applyFill="1" applyBorder="1" applyAlignment="1">
      <alignment horizontal="center"/>
    </xf>
    <xf numFmtId="3" fontId="2" fillId="4" borderId="20" xfId="0" applyNumberFormat="1" applyFont="1" applyFill="1" applyBorder="1" applyAlignment="1">
      <alignment horizontal="center"/>
    </xf>
    <xf numFmtId="0" fontId="0" fillId="0" borderId="1" xfId="0" quotePrefix="1" applyBorder="1" applyAlignment="1">
      <alignment horizontal="center"/>
    </xf>
    <xf numFmtId="0" fontId="0" fillId="0" borderId="18" xfId="0" quotePrefix="1" applyBorder="1" applyAlignment="1">
      <alignment horizontal="center"/>
    </xf>
    <xf numFmtId="3" fontId="3" fillId="4" borderId="0" xfId="0" applyNumberFormat="1" applyFont="1" applyFill="1" applyBorder="1" applyAlignment="1">
      <alignment horizontal="center" vertical="center"/>
    </xf>
    <xf numFmtId="3" fontId="6" fillId="6" borderId="7" xfId="0" applyNumberFormat="1" applyFont="1" applyFill="1" applyBorder="1" applyAlignment="1">
      <alignment horizontal="center"/>
    </xf>
    <xf numFmtId="3" fontId="6" fillId="6" borderId="10" xfId="0" applyNumberFormat="1" applyFont="1" applyFill="1" applyBorder="1" applyAlignment="1">
      <alignment horizontal="center"/>
    </xf>
    <xf numFmtId="3" fontId="6" fillId="6" borderId="1" xfId="0" applyNumberFormat="1" applyFont="1" applyFill="1" applyBorder="1" applyAlignment="1">
      <alignment horizontal="center"/>
    </xf>
    <xf numFmtId="3" fontId="6" fillId="6" borderId="3" xfId="0" applyNumberFormat="1" applyFont="1" applyFill="1" applyBorder="1" applyAlignment="1">
      <alignment horizontal="center"/>
    </xf>
    <xf numFmtId="3" fontId="6" fillId="5" borderId="3" xfId="0" applyNumberFormat="1" applyFont="1" applyFill="1" applyBorder="1" applyAlignment="1">
      <alignment horizontal="center"/>
    </xf>
    <xf numFmtId="3" fontId="6" fillId="5" borderId="1" xfId="0" applyNumberFormat="1" applyFont="1" applyFill="1" applyBorder="1" applyAlignment="1">
      <alignment horizontal="center"/>
    </xf>
    <xf numFmtId="0" fontId="0" fillId="0" borderId="0" xfId="0" applyAlignme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pivotButton="1" applyAlignment="1">
      <alignment horizontal="center"/>
    </xf>
    <xf numFmtId="1" fontId="0" fillId="0" borderId="1" xfId="0" applyNumberFormat="1" applyBorder="1"/>
    <xf numFmtId="0" fontId="6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3" fontId="0" fillId="0" borderId="1" xfId="0" applyNumberFormat="1" applyBorder="1"/>
    <xf numFmtId="3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3" fontId="7" fillId="3" borderId="12" xfId="0" applyNumberFormat="1" applyFont="1" applyFill="1" applyBorder="1" applyAlignment="1">
      <alignment horizontal="center"/>
    </xf>
    <xf numFmtId="3" fontId="7" fillId="3" borderId="13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5" borderId="1" xfId="0" applyFill="1" applyBorder="1" applyAlignment="1">
      <alignment horizontal="left"/>
    </xf>
    <xf numFmtId="0" fontId="0" fillId="6" borderId="1" xfId="0" applyFill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0" fontId="1" fillId="2" borderId="14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4" xfId="0" applyBorder="1" applyAlignment="1">
      <alignment horizontal="left"/>
    </xf>
  </cellXfs>
  <cellStyles count="47">
    <cellStyle name="20% - Énfasis1" xfId="23" builtinId="30" customBuiltin="1"/>
    <cellStyle name="20% - Énfasis2" xfId="27" builtinId="34" customBuiltin="1"/>
    <cellStyle name="20% - Énfasis3" xfId="31" builtinId="38" customBuiltin="1"/>
    <cellStyle name="20% - Énfasis4" xfId="35" builtinId="42" customBuiltin="1"/>
    <cellStyle name="20% - Énfasis5" xfId="39" builtinId="46" customBuiltin="1"/>
    <cellStyle name="20% - Énfasis6" xfId="43" builtinId="50" customBuiltin="1"/>
    <cellStyle name="40% - Énfasis1" xfId="24" builtinId="31" customBuiltin="1"/>
    <cellStyle name="40% - Énfasis2" xfId="28" builtinId="35" customBuiltin="1"/>
    <cellStyle name="40% - Énfasis3" xfId="32" builtinId="39" customBuiltin="1"/>
    <cellStyle name="40% - Énfasis4" xfId="36" builtinId="43" customBuiltin="1"/>
    <cellStyle name="40% - Énfasis5" xfId="40" builtinId="47" customBuiltin="1"/>
    <cellStyle name="40% - Énfasis6" xfId="44" builtinId="51" customBuiltin="1"/>
    <cellStyle name="60% - Énfasis1" xfId="25" builtinId="32" customBuiltin="1"/>
    <cellStyle name="60% - Énfasis2" xfId="29" builtinId="36" customBuiltin="1"/>
    <cellStyle name="60% - Énfasis3" xfId="33" builtinId="40" customBuiltin="1"/>
    <cellStyle name="60% - Énfasis4" xfId="37" builtinId="44" customBuiltin="1"/>
    <cellStyle name="60% - Énfasis5" xfId="41" builtinId="48" customBuiltin="1"/>
    <cellStyle name="60% - Énfasis6" xfId="45" builtinId="52" customBuiltin="1"/>
    <cellStyle name="Buena" xfId="10" builtinId="26" customBuiltin="1"/>
    <cellStyle name="Cálculo" xfId="15" builtinId="22" customBuiltin="1"/>
    <cellStyle name="Celda de comprobación" xfId="17" builtinId="23" customBuiltin="1"/>
    <cellStyle name="Celda vinculada" xfId="16" builtinId="24" customBuiltin="1"/>
    <cellStyle name="Encabezado 4" xfId="9" builtinId="19" customBuiltin="1"/>
    <cellStyle name="Énfasis1" xfId="22" builtinId="29" customBuiltin="1"/>
    <cellStyle name="Énfasis2" xfId="26" builtinId="33" customBuiltin="1"/>
    <cellStyle name="Énfasis3" xfId="30" builtinId="37" customBuiltin="1"/>
    <cellStyle name="Énfasis4" xfId="34" builtinId="41" customBuiltin="1"/>
    <cellStyle name="Énfasis5" xfId="38" builtinId="45" customBuiltin="1"/>
    <cellStyle name="Énfasis6" xfId="42" builtinId="49" customBuiltin="1"/>
    <cellStyle name="Entrada" xfId="13" builtinId="20" customBuiltin="1"/>
    <cellStyle name="Incorrecto" xfId="11" builtinId="27" customBuiltin="1"/>
    <cellStyle name="Moneda 2" xfId="4"/>
    <cellStyle name="Neutral" xfId="12" builtinId="28" customBuiltin="1"/>
    <cellStyle name="Normal" xfId="0" builtinId="0"/>
    <cellStyle name="Normal 2" xfId="1"/>
    <cellStyle name="Normal 3" xfId="2"/>
    <cellStyle name="Normal 4" xfId="3"/>
    <cellStyle name="Normal 5" xfId="46"/>
    <cellStyle name="Notas" xfId="19" builtinId="10" customBuiltin="1"/>
    <cellStyle name="Salida" xfId="14" builtinId="21" customBuiltin="1"/>
    <cellStyle name="Texto de advertencia" xfId="18" builtinId="11" customBuiltin="1"/>
    <cellStyle name="Texto explicativo" xfId="20" builtinId="53" customBuiltin="1"/>
    <cellStyle name="Título" xfId="5" builtinId="15" customBuiltin="1"/>
    <cellStyle name="Título 1" xfId="6" builtinId="16" customBuiltin="1"/>
    <cellStyle name="Título 2" xfId="7" builtinId="17" customBuiltin="1"/>
    <cellStyle name="Título 3" xfId="8" builtinId="18" customBuiltin="1"/>
    <cellStyle name="Total" xfId="21" builtinId="25" customBuiltin="1"/>
  </cellStyles>
  <dxfs count="856">
    <dxf>
      <numFmt numFmtId="1" formatCode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ill>
        <patternFill patternType="solid">
          <bgColor theme="6" tint="0.59999389629810485"/>
        </patternFill>
      </fill>
    </dxf>
    <dxf>
      <font>
        <color auto="1"/>
      </font>
    </dxf>
    <dxf>
      <alignment vertical="top" wrapText="1" readingOrder="0"/>
    </dxf>
    <dxf>
      <alignment vertical="top" wrapText="1" readingOrder="0"/>
    </dxf>
    <dxf>
      <alignment vertical="top" wrapText="1" readingOrder="0"/>
    </dxf>
    <dxf>
      <alignment vertical="top" wrapText="1" readingOrder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4" formatCode="#,##0.00"/>
    </dxf>
    <dxf>
      <numFmt numFmtId="1" formatCode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ill>
        <patternFill patternType="solid">
          <bgColor theme="6" tint="0.59999389629810485"/>
        </patternFill>
      </fill>
    </dxf>
    <dxf>
      <font>
        <color auto="1"/>
      </font>
    </dxf>
    <dxf>
      <alignment vertical="top" wrapText="1" readingOrder="0"/>
    </dxf>
    <dxf>
      <alignment vertical="top" wrapText="1" readingOrder="0"/>
    </dxf>
    <dxf>
      <alignment vertical="top" wrapText="1" readingOrder="0"/>
    </dxf>
    <dxf>
      <alignment vertical="top" wrapText="1" readingOrder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4" formatCode="#,##0.00"/>
    </dxf>
    <dxf>
      <numFmt numFmtId="1" formatCode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ill>
        <patternFill patternType="solid">
          <bgColor theme="6" tint="0.59999389629810485"/>
        </patternFill>
      </fill>
    </dxf>
    <dxf>
      <font>
        <color auto="1"/>
      </font>
    </dxf>
    <dxf>
      <alignment vertical="top" wrapText="1" readingOrder="0"/>
    </dxf>
    <dxf>
      <alignment vertical="top" wrapText="1" readingOrder="0"/>
    </dxf>
    <dxf>
      <alignment vertical="top" wrapText="1" readingOrder="0"/>
    </dxf>
    <dxf>
      <alignment vertical="top" wrapText="1" readingOrder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4" formatCode="#,##0.00"/>
    </dxf>
    <dxf>
      <numFmt numFmtId="1" formatCode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ill>
        <patternFill patternType="solid">
          <bgColor theme="6" tint="0.59999389629810485"/>
        </patternFill>
      </fill>
    </dxf>
    <dxf>
      <font>
        <color auto="1"/>
      </font>
    </dxf>
    <dxf>
      <alignment vertical="top" wrapText="1" readingOrder="0"/>
    </dxf>
    <dxf>
      <alignment vertical="top" wrapText="1" readingOrder="0"/>
    </dxf>
    <dxf>
      <alignment vertical="top" wrapText="1" readingOrder="0"/>
    </dxf>
    <dxf>
      <alignment vertical="top" wrapText="1" readingOrder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4" formatCode="#,##0.00"/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ventas06" refreshedDate="43819.471991782404" createdVersion="3" refreshedVersion="3" minRefreshableVersion="3" recordCount="142">
  <cacheSource type="worksheet">
    <worksheetSource ref="A5:S147" sheet="BASE GENERAL F+D"/>
  </cacheSource>
  <cacheFields count="19">
    <cacheField name="concatenar" numFmtId="0">
      <sharedItems/>
    </cacheField>
    <cacheField name="TIPO" numFmtId="0">
      <sharedItems count="2">
        <s v="P"/>
        <s v="R"/>
      </sharedItems>
    </cacheField>
    <cacheField name="Empresa" numFmtId="0">
      <sharedItems count="4">
        <s v="Mother company"/>
        <s v="Daughter company"/>
        <s v="TUBHIER" u="1"/>
        <s v="FORMAR" u="1"/>
      </sharedItems>
    </cacheField>
    <cacheField name="Producto" numFmtId="0">
      <sharedItems/>
    </cacheField>
    <cacheField name="Codigo Reducido" numFmtId="0">
      <sharedItems/>
    </cacheField>
    <cacheField name="OD" numFmtId="0">
      <sharedItems containsBlank="1" count="14">
        <s v="07"/>
        <s v="09"/>
        <s v="06"/>
        <s v="08"/>
        <s v="10"/>
        <s v="12"/>
        <s v="16"/>
        <s v="05"/>
        <s v="50"/>
        <s v="23"/>
        <s v="27"/>
        <s v="35"/>
        <s v="45"/>
        <m u="1"/>
      </sharedItems>
    </cacheField>
    <cacheField name="Thk" numFmtId="0">
      <sharedItems/>
    </cacheField>
    <cacheField name="Calidad" numFmtId="0">
      <sharedItems containsBlank="1"/>
    </cacheField>
    <cacheField name="Cod" numFmtId="0">
      <sharedItems containsMixedTypes="1" containsNumber="1" containsInteger="1" minValue="0" maxValue="9982"/>
    </cacheField>
    <cacheField name="Cliente" numFmtId="0">
      <sharedItems count="28">
        <s v="Client n° 1"/>
        <s v="Client n° 2"/>
        <s v="Client n° 3"/>
        <s v="Client n° 4"/>
        <s v="Client n° 5"/>
        <s v="Client n° 6"/>
        <s v="Client n° 7"/>
        <s v="Client n° 8"/>
        <s v="Client n° 9"/>
        <s v="Client n° 10"/>
        <s v="Client n° 11"/>
        <s v="Client n° 12"/>
        <s v="Client n° 13"/>
        <s v="Client n° 14"/>
        <s v="YPF S.A." u="1"/>
        <s v="VISTA OIL &amp; GAS ARGENTINA S.A." u="1"/>
        <s v="CAPEX S.A." u="1"/>
        <s v="PRESIDENT PETROLEUM S.A." u="1"/>
        <s v="PAN AMERICAN ENERGY S.L." u="1"/>
        <s v="BAJADA DEL PALO UTE" u="1"/>
        <s v="PLUSPETROL S.A." u="1"/>
        <e v="#N/A" u="1"/>
        <s v="CROWN POINT ENERGIA S.A." u="1"/>
        <s v="CIA. GRAL.DE COMBUSTIBLES S.A." u="1"/>
        <s v="SINOPEC ARG EXPL AND PROD INC" u="1"/>
        <s v="ROCH S.A." u="1"/>
        <s v="OTROS" u="1"/>
        <s v="CIA. ASOCIADAS PETROLERAS S.A." u="1"/>
      </sharedItems>
    </cacheField>
    <cacheField name="kg/mts" numFmtId="2">
      <sharedItems containsSemiMixedTypes="0" containsString="0" containsNumber="1" minValue="5.42" maxValue="85.71"/>
    </cacheField>
    <cacheField name="ene-20" numFmtId="3">
      <sharedItems containsString="0" containsBlank="1" containsNumber="1" minValue="0" maxValue="18178.390106201172"/>
    </cacheField>
    <cacheField name="feb-20" numFmtId="3">
      <sharedItems containsString="0" containsBlank="1" containsNumber="1" minValue="0" maxValue="14028.150089263916"/>
    </cacheField>
    <cacheField name="mar-20" numFmtId="3">
      <sharedItems containsString="0" containsBlank="1" containsNumber="1" minValue="0" maxValue="21161.649963378906"/>
    </cacheField>
    <cacheField name="abr-20" numFmtId="3">
      <sharedItems containsString="0" containsBlank="1" containsNumber="1" minValue="0" maxValue="25003.870044708252"/>
    </cacheField>
    <cacheField name="ene-202" numFmtId="3">
      <sharedItems containsSemiMixedTypes="0" containsString="0" containsNumber="1" minValue="0" maxValue="419.82991950271605"/>
    </cacheField>
    <cacheField name="feb-202" numFmtId="3">
      <sharedItems containsSemiMixedTypes="0" containsString="0" containsNumber="1" minValue="0" maxValue="427.07149969482424"/>
    </cacheField>
    <cacheField name="mar-202" numFmtId="3">
      <sharedItems containsSemiMixedTypes="0" containsString="0" containsNumber="1" minValue="0" maxValue="710.39658927062987"/>
    </cacheField>
    <cacheField name="abr-202" numFmtId="3">
      <sharedItems containsSemiMixedTypes="0" containsString="0" containsNumber="1" minValue="0" maxValue="705.60921266166679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2">
  <r>
    <s v="73800780"/>
    <x v="0"/>
    <x v="0"/>
    <s v="product A"/>
    <s v="0780"/>
    <x v="0"/>
    <s v="80"/>
    <s v="J55"/>
    <n v="7380"/>
    <x v="0"/>
    <n v="34.270000000000003"/>
    <n v="6000"/>
    <n v="6000"/>
    <n v="6000"/>
    <n v="6000"/>
    <n v="205.62000000000003"/>
    <n v="205.62000000000003"/>
    <n v="205.62000000000003"/>
    <n v="205.62000000000003"/>
  </r>
  <r>
    <s v="99820792"/>
    <x v="0"/>
    <x v="0"/>
    <s v="product A"/>
    <s v="0792"/>
    <x v="0"/>
    <s v="92"/>
    <s v="J55"/>
    <n v="9982"/>
    <x v="1"/>
    <n v="38.74"/>
    <m/>
    <m/>
    <m/>
    <m/>
    <n v="0"/>
    <n v="0"/>
    <n v="0"/>
    <n v="0"/>
  </r>
  <r>
    <s v="910792"/>
    <x v="0"/>
    <x v="0"/>
    <s v="product A"/>
    <s v="0792"/>
    <x v="0"/>
    <s v="92"/>
    <s v="J55"/>
    <n v="91"/>
    <x v="2"/>
    <n v="38.74"/>
    <m/>
    <m/>
    <m/>
    <m/>
    <n v="0"/>
    <n v="0"/>
    <n v="0"/>
    <n v="0"/>
  </r>
  <r>
    <s v="99820979"/>
    <x v="0"/>
    <x v="0"/>
    <s v="product A"/>
    <s v="0979"/>
    <x v="1"/>
    <s v="79"/>
    <s v="H40"/>
    <n v="9982"/>
    <x v="1"/>
    <n v="48.126999999999995"/>
    <n v="3500"/>
    <n v="4000"/>
    <n v="4000"/>
    <n v="4000"/>
    <n v="168.44449999999998"/>
    <n v="192.50799999999998"/>
    <n v="192.50799999999998"/>
    <n v="192.50799999999998"/>
  </r>
  <r>
    <s v="73800979"/>
    <x v="0"/>
    <x v="0"/>
    <s v="product A"/>
    <s v="0979"/>
    <x v="1"/>
    <s v="79"/>
    <s v="H40"/>
    <n v="7380"/>
    <x v="0"/>
    <n v="48.126999999999995"/>
    <n v="2250"/>
    <n v="2250"/>
    <n v="2250"/>
    <n v="2250"/>
    <n v="108.28574999999998"/>
    <n v="108.28574999999998"/>
    <n v="108.28574999999998"/>
    <n v="108.28574999999998"/>
  </r>
  <r>
    <s v="72500979"/>
    <x v="0"/>
    <x v="0"/>
    <s v="product A"/>
    <s v="0979"/>
    <x v="1"/>
    <s v="79"/>
    <s v="H40"/>
    <n v="7250"/>
    <x v="3"/>
    <n v="48.126999999999995"/>
    <n v="4000"/>
    <n v="6000"/>
    <n v="8000"/>
    <n v="8000"/>
    <n v="192.50799999999998"/>
    <n v="288.762"/>
    <n v="385.01599999999996"/>
    <n v="385.01599999999996"/>
  </r>
  <r>
    <s v="910989"/>
    <x v="0"/>
    <x v="0"/>
    <s v="product A"/>
    <s v="0989"/>
    <x v="1"/>
    <s v="89"/>
    <s v="J55"/>
    <n v="91"/>
    <x v="2"/>
    <n v="53.64"/>
    <m/>
    <m/>
    <m/>
    <n v="1000"/>
    <n v="0"/>
    <n v="0"/>
    <n v="0"/>
    <n v="53.64"/>
  </r>
  <r>
    <s v="15850989"/>
    <x v="0"/>
    <x v="0"/>
    <s v="product A"/>
    <s v="0989"/>
    <x v="1"/>
    <s v="89"/>
    <s v="J55"/>
    <n v="1585"/>
    <x v="4"/>
    <n v="53.64"/>
    <m/>
    <m/>
    <m/>
    <n v="2500"/>
    <n v="0"/>
    <n v="0"/>
    <n v="0"/>
    <n v="134.1"/>
  </r>
  <r>
    <s v="99820989"/>
    <x v="0"/>
    <x v="0"/>
    <s v="product A"/>
    <s v="0989"/>
    <x v="1"/>
    <s v="89"/>
    <s v="J55"/>
    <n v="9982"/>
    <x v="1"/>
    <n v="53.64"/>
    <m/>
    <m/>
    <m/>
    <m/>
    <n v="0"/>
    <n v="0"/>
    <n v="0"/>
    <n v="0"/>
  </r>
  <r>
    <s v="71800989"/>
    <x v="0"/>
    <x v="0"/>
    <s v="product A"/>
    <s v="0989"/>
    <x v="1"/>
    <s v="89"/>
    <s v="J55"/>
    <n v="7180"/>
    <x v="5"/>
    <n v="53.64"/>
    <m/>
    <m/>
    <m/>
    <m/>
    <n v="0"/>
    <n v="0"/>
    <n v="0"/>
    <n v="0"/>
  </r>
  <r>
    <s v="00979"/>
    <x v="0"/>
    <x v="0"/>
    <s v="product A"/>
    <s v="0979"/>
    <x v="1"/>
    <s v="79"/>
    <s v="J55"/>
    <n v="0"/>
    <x v="6"/>
    <n v="48.126999999999995"/>
    <m/>
    <m/>
    <n v="1125"/>
    <n v="1125"/>
    <n v="0"/>
    <n v="0"/>
    <n v="54.142874999999989"/>
    <n v="54.142874999999989"/>
  </r>
  <r>
    <s v="99820656"/>
    <x v="0"/>
    <x v="0"/>
    <s v="product B"/>
    <s v="0656"/>
    <x v="2"/>
    <s v="56"/>
    <s v="X46"/>
    <n v="9982"/>
    <x v="1"/>
    <n v="22.47"/>
    <n v="6000"/>
    <n v="6000"/>
    <n v="6000"/>
    <m/>
    <n v="134.82"/>
    <n v="134.82"/>
    <n v="134.82"/>
    <n v="0"/>
  </r>
  <r>
    <s v="99820656"/>
    <x v="0"/>
    <x v="0"/>
    <s v="product B"/>
    <s v="0656"/>
    <x v="2"/>
    <s v="56"/>
    <m/>
    <n v="9982"/>
    <x v="1"/>
    <n v="22.47"/>
    <m/>
    <m/>
    <m/>
    <m/>
    <n v="0"/>
    <n v="0"/>
    <n v="0"/>
    <n v="0"/>
  </r>
  <r>
    <s v="910664"/>
    <x v="0"/>
    <x v="0"/>
    <s v="product B"/>
    <s v="0664"/>
    <x v="2"/>
    <s v="64"/>
    <s v="X52"/>
    <n v="91"/>
    <x v="2"/>
    <n v="25.55"/>
    <m/>
    <m/>
    <m/>
    <m/>
    <n v="0"/>
    <n v="0"/>
    <n v="0"/>
    <n v="0"/>
  </r>
  <r>
    <s v="72500671"/>
    <x v="0"/>
    <x v="0"/>
    <s v="product B"/>
    <s v="0671"/>
    <x v="2"/>
    <s v="71"/>
    <s v="Gr B"/>
    <n v="7250"/>
    <x v="3"/>
    <n v="28.22"/>
    <n v="3000"/>
    <n v="3000"/>
    <n v="3000"/>
    <n v="3000"/>
    <n v="84.66"/>
    <n v="84.66"/>
    <n v="84.66"/>
    <n v="84.66"/>
  </r>
  <r>
    <s v="99820679"/>
    <x v="0"/>
    <x v="0"/>
    <s v="product B"/>
    <s v="0679"/>
    <x v="2"/>
    <s v="79"/>
    <s v="x56"/>
    <n v="9982"/>
    <x v="1"/>
    <n v="31.25"/>
    <m/>
    <m/>
    <m/>
    <m/>
    <n v="0"/>
    <n v="0"/>
    <n v="0"/>
    <n v="0"/>
  </r>
  <r>
    <s v="99820856"/>
    <x v="0"/>
    <x v="0"/>
    <s v="product B"/>
    <s v="0856"/>
    <x v="3"/>
    <s v="56"/>
    <s v="X52"/>
    <n v="9982"/>
    <x v="1"/>
    <n v="29.48"/>
    <m/>
    <m/>
    <m/>
    <m/>
    <n v="0"/>
    <n v="0"/>
    <n v="0"/>
    <n v="0"/>
  </r>
  <r>
    <s v="72500864"/>
    <x v="0"/>
    <x v="0"/>
    <s v="product B"/>
    <s v="0864"/>
    <x v="3"/>
    <s v="64"/>
    <s v="Gr B"/>
    <n v="7250"/>
    <x v="3"/>
    <n v="33.57"/>
    <m/>
    <m/>
    <m/>
    <m/>
    <n v="0"/>
    <n v="0"/>
    <n v="0"/>
    <n v="0"/>
  </r>
  <r>
    <s v="99820864"/>
    <x v="0"/>
    <x v="0"/>
    <s v="product B"/>
    <s v="0864"/>
    <x v="3"/>
    <s v="64"/>
    <m/>
    <n v="9982"/>
    <x v="1"/>
    <n v="33.57"/>
    <n v="6500"/>
    <n v="6500"/>
    <n v="6500"/>
    <n v="0"/>
    <n v="218.20500000000001"/>
    <n v="218.20500000000001"/>
    <n v="218.20500000000001"/>
    <n v="0"/>
  </r>
  <r>
    <s v="99820870"/>
    <x v="0"/>
    <x v="0"/>
    <s v="product B"/>
    <s v="0870"/>
    <x v="3"/>
    <s v="70"/>
    <m/>
    <n v="9982"/>
    <x v="1"/>
    <n v="36.61"/>
    <m/>
    <m/>
    <m/>
    <m/>
    <n v="0"/>
    <n v="0"/>
    <n v="0"/>
    <n v="0"/>
  </r>
  <r>
    <s v="72500882"/>
    <x v="0"/>
    <x v="0"/>
    <s v="product B"/>
    <s v="0882"/>
    <x v="3"/>
    <s v="82"/>
    <m/>
    <n v="7250"/>
    <x v="3"/>
    <n v="42.65"/>
    <n v="6000"/>
    <n v="2000"/>
    <n v="2000"/>
    <n v="2000"/>
    <n v="255.9"/>
    <n v="85.3"/>
    <n v="85.3"/>
    <n v="85.3"/>
  </r>
  <r>
    <s v="22860882"/>
    <x v="0"/>
    <x v="0"/>
    <s v="product B"/>
    <s v="0882"/>
    <x v="3"/>
    <s v="82"/>
    <s v="B"/>
    <n v="2286"/>
    <x v="7"/>
    <n v="42.65"/>
    <n v="2000"/>
    <m/>
    <m/>
    <m/>
    <n v="85.3"/>
    <n v="0"/>
    <n v="0"/>
    <n v="0"/>
  </r>
  <r>
    <s v="00882"/>
    <x v="0"/>
    <x v="0"/>
    <s v="product B"/>
    <s v="0882"/>
    <x v="3"/>
    <s v="82"/>
    <m/>
    <n v="0"/>
    <x v="6"/>
    <n v="42.65"/>
    <m/>
    <m/>
    <m/>
    <m/>
    <n v="0"/>
    <n v="0"/>
    <n v="0"/>
    <n v="0"/>
  </r>
  <r>
    <s v="72501064"/>
    <x v="0"/>
    <x v="0"/>
    <s v="product B"/>
    <s v="1064"/>
    <x v="4"/>
    <s v="64"/>
    <m/>
    <n v="7250"/>
    <x v="3"/>
    <n v="42.09"/>
    <m/>
    <m/>
    <m/>
    <m/>
    <n v="0"/>
    <n v="0"/>
    <n v="0"/>
    <n v="0"/>
  </r>
  <r>
    <s v="01071"/>
    <x v="0"/>
    <x v="0"/>
    <s v="product B"/>
    <s v="1071"/>
    <x v="4"/>
    <s v="71"/>
    <m/>
    <n v="0"/>
    <x v="6"/>
    <n v="46.57"/>
    <m/>
    <m/>
    <m/>
    <m/>
    <n v="0"/>
    <n v="0"/>
    <n v="0"/>
    <n v="0"/>
  </r>
  <r>
    <s v="99821078"/>
    <x v="0"/>
    <x v="0"/>
    <s v="product B"/>
    <s v="1078"/>
    <x v="4"/>
    <s v="78"/>
    <s v="x42"/>
    <n v="9982"/>
    <x v="1"/>
    <n v="51.03"/>
    <m/>
    <m/>
    <m/>
    <m/>
    <n v="0"/>
    <n v="0"/>
    <n v="0"/>
    <n v="0"/>
  </r>
  <r>
    <e v="#N/A"/>
    <x v="0"/>
    <x v="0"/>
    <s v="product B"/>
    <s v="1093"/>
    <x v="4"/>
    <s v="93"/>
    <s v="Gr B"/>
    <e v="#N/A"/>
    <x v="8"/>
    <n v="60.5"/>
    <m/>
    <m/>
    <m/>
    <m/>
    <n v="0"/>
    <n v="0"/>
    <n v="0"/>
    <n v="0"/>
  </r>
  <r>
    <s v="72501093"/>
    <x v="0"/>
    <x v="0"/>
    <s v="product B"/>
    <s v="1093"/>
    <x v="4"/>
    <s v="93"/>
    <s v="B"/>
    <n v="7250"/>
    <x v="3"/>
    <n v="60.5"/>
    <m/>
    <m/>
    <n v="800"/>
    <m/>
    <n v="0"/>
    <n v="0"/>
    <n v="48.4"/>
    <n v="0"/>
  </r>
  <r>
    <s v="72501256"/>
    <x v="0"/>
    <x v="0"/>
    <s v="product B"/>
    <s v="1256"/>
    <x v="5"/>
    <s v="56"/>
    <m/>
    <n v="7250"/>
    <x v="3"/>
    <n v="43.96"/>
    <n v="12"/>
    <m/>
    <m/>
    <m/>
    <n v="0.52751999999999999"/>
    <n v="0"/>
    <n v="0"/>
    <n v="0"/>
  </r>
  <r>
    <s v="99821264"/>
    <x v="0"/>
    <x v="0"/>
    <s v="product B"/>
    <s v="1264"/>
    <x v="5"/>
    <s v="64"/>
    <m/>
    <n v="9982"/>
    <x v="1"/>
    <n v="50.11"/>
    <m/>
    <m/>
    <m/>
    <m/>
    <n v="0"/>
    <n v="0"/>
    <n v="0"/>
    <n v="0"/>
  </r>
  <r>
    <s v="26751271"/>
    <x v="0"/>
    <x v="0"/>
    <s v="product B"/>
    <s v="1271"/>
    <x v="5"/>
    <s v="71"/>
    <m/>
    <n v="2675"/>
    <x v="9"/>
    <n v="55.47"/>
    <m/>
    <m/>
    <n v="3200"/>
    <m/>
    <n v="0"/>
    <n v="0"/>
    <n v="177.50399999999999"/>
    <n v="0"/>
  </r>
  <r>
    <s v="72501271"/>
    <x v="0"/>
    <x v="0"/>
    <s v="product B"/>
    <s v="1271"/>
    <x v="5"/>
    <s v="71"/>
    <m/>
    <n v="7250"/>
    <x v="3"/>
    <n v="55.47"/>
    <m/>
    <m/>
    <m/>
    <m/>
    <n v="0"/>
    <n v="0"/>
    <n v="0"/>
    <n v="0"/>
  </r>
  <r>
    <s v="72501279"/>
    <x v="0"/>
    <x v="0"/>
    <s v="product B"/>
    <s v="1279"/>
    <x v="5"/>
    <s v="79"/>
    <m/>
    <n v="7250"/>
    <x v="3"/>
    <n v="61.56"/>
    <m/>
    <m/>
    <m/>
    <m/>
    <n v="0"/>
    <n v="0"/>
    <n v="0"/>
    <n v="0"/>
  </r>
  <r>
    <s v="22861295"/>
    <x v="0"/>
    <x v="0"/>
    <s v="product B"/>
    <s v="1295"/>
    <x v="5"/>
    <s v="95"/>
    <s v="x56"/>
    <n v="2286"/>
    <x v="7"/>
    <n v="73.650000000000006"/>
    <m/>
    <m/>
    <m/>
    <m/>
    <n v="0"/>
    <n v="0"/>
    <n v="0"/>
    <n v="0"/>
  </r>
  <r>
    <s v="72501679"/>
    <x v="0"/>
    <x v="0"/>
    <s v="product B"/>
    <s v="1679"/>
    <x v="6"/>
    <s v="79"/>
    <m/>
    <n v="7250"/>
    <x v="3"/>
    <n v="77.63"/>
    <n v="72"/>
    <m/>
    <m/>
    <m/>
    <n v="5.5893600000000001"/>
    <n v="0"/>
    <n v="0"/>
    <n v="0"/>
  </r>
  <r>
    <s v="26751687"/>
    <x v="0"/>
    <x v="0"/>
    <s v="product B"/>
    <s v="1687"/>
    <x v="6"/>
    <s v="87"/>
    <m/>
    <n v="2675"/>
    <x v="9"/>
    <n v="85.71"/>
    <m/>
    <m/>
    <m/>
    <m/>
    <n v="0"/>
    <n v="0"/>
    <n v="0"/>
    <n v="0"/>
  </r>
  <r>
    <s v="22730562"/>
    <x v="0"/>
    <x v="1"/>
    <s v="product A"/>
    <s v="0562"/>
    <x v="7"/>
    <s v="62"/>
    <s v="J55"/>
    <n v="2273"/>
    <x v="10"/>
    <n v="20.86"/>
    <m/>
    <m/>
    <m/>
    <m/>
    <n v="0"/>
    <n v="0"/>
    <n v="0"/>
    <n v="0"/>
  </r>
  <r>
    <s v="99820562"/>
    <x v="0"/>
    <x v="1"/>
    <s v="product A"/>
    <s v="0562"/>
    <x v="7"/>
    <s v="62"/>
    <s v="J55"/>
    <n v="9982"/>
    <x v="1"/>
    <n v="20.86"/>
    <n v="4300"/>
    <n v="4300"/>
    <n v="4300"/>
    <n v="4300"/>
    <n v="89.697999999999993"/>
    <n v="89.697999999999993"/>
    <n v="89.697999999999993"/>
    <n v="89.697999999999993"/>
  </r>
  <r>
    <s v="26780569"/>
    <x v="0"/>
    <x v="1"/>
    <s v="product A"/>
    <s v="0569"/>
    <x v="7"/>
    <s v="69"/>
    <s v="J55"/>
    <n v="2678"/>
    <x v="11"/>
    <n v="23.094999999999999"/>
    <m/>
    <m/>
    <m/>
    <m/>
    <n v="0"/>
    <n v="0"/>
    <n v="0"/>
    <n v="0"/>
  </r>
  <r>
    <s v="99820569"/>
    <x v="0"/>
    <x v="1"/>
    <s v="product A"/>
    <s v="0569"/>
    <x v="7"/>
    <s v="69"/>
    <s v="J55"/>
    <n v="9982"/>
    <x v="1"/>
    <n v="23.094999999999999"/>
    <n v="4000"/>
    <n v="4000"/>
    <n v="5000"/>
    <n v="5000"/>
    <n v="92.38"/>
    <n v="92.38"/>
    <n v="115.47499999999999"/>
    <n v="115.47499999999999"/>
  </r>
  <r>
    <s v="22860569"/>
    <x v="0"/>
    <x v="1"/>
    <s v="product A"/>
    <s v="0569"/>
    <x v="7"/>
    <s v="69"/>
    <s v="J55"/>
    <n v="2286"/>
    <x v="7"/>
    <n v="23.094999999999999"/>
    <m/>
    <m/>
    <m/>
    <m/>
    <n v="0"/>
    <n v="0"/>
    <n v="0"/>
    <n v="0"/>
  </r>
  <r>
    <s v="72500569"/>
    <x v="0"/>
    <x v="1"/>
    <s v="product A"/>
    <s v="0569"/>
    <x v="7"/>
    <s v="69"/>
    <s v="J55"/>
    <n v="7250"/>
    <x v="3"/>
    <n v="23.094999999999999"/>
    <m/>
    <m/>
    <m/>
    <m/>
    <n v="0"/>
    <n v="0"/>
    <n v="0"/>
    <n v="0"/>
  </r>
  <r>
    <s v="00569"/>
    <x v="0"/>
    <x v="1"/>
    <s v="product A"/>
    <s v="0569"/>
    <x v="7"/>
    <s v="69"/>
    <s v="J55"/>
    <n v="0"/>
    <x v="6"/>
    <n v="23.094999999999999"/>
    <n v="3000"/>
    <n v="3000"/>
    <n v="3000"/>
    <n v="3000"/>
    <n v="69.284999999999997"/>
    <n v="69.284999999999997"/>
    <n v="69.284999999999997"/>
    <n v="69.284999999999997"/>
  </r>
  <r>
    <s v="99825075"/>
    <x v="0"/>
    <x v="1"/>
    <s v="product A"/>
    <s v="5075"/>
    <x v="8"/>
    <s v="75"/>
    <s v="J55"/>
    <n v="9982"/>
    <x v="1"/>
    <n v="22.35"/>
    <m/>
    <m/>
    <n v="4000"/>
    <m/>
    <n v="0"/>
    <n v="0"/>
    <n v="89.4"/>
    <n v="0"/>
  </r>
  <r>
    <s v="99820577"/>
    <x v="0"/>
    <x v="1"/>
    <s v="product A"/>
    <s v="0577"/>
    <x v="7"/>
    <s v="77"/>
    <s v="J55"/>
    <n v="9982"/>
    <x v="1"/>
    <n v="25.33"/>
    <m/>
    <m/>
    <m/>
    <m/>
    <n v="0"/>
    <n v="0"/>
    <n v="0"/>
    <n v="0"/>
  </r>
  <r>
    <s v="26780577"/>
    <x v="0"/>
    <x v="1"/>
    <s v="product A"/>
    <s v="0577"/>
    <x v="7"/>
    <s v="77"/>
    <s v="J55"/>
    <n v="2678"/>
    <x v="11"/>
    <n v="25.33"/>
    <m/>
    <m/>
    <m/>
    <m/>
    <n v="0"/>
    <n v="0"/>
    <n v="0"/>
    <n v="0"/>
  </r>
  <r>
    <s v="22862339"/>
    <x v="0"/>
    <x v="1"/>
    <s v="product B"/>
    <s v="2339"/>
    <x v="9"/>
    <s v="39"/>
    <s v="ASTM A53 B"/>
    <n v="2286"/>
    <x v="7"/>
    <n v="5.42"/>
    <m/>
    <m/>
    <m/>
    <m/>
    <n v="0"/>
    <n v="0"/>
    <n v="0"/>
    <n v="0"/>
  </r>
  <r>
    <s v="22732339"/>
    <x v="0"/>
    <x v="1"/>
    <s v="product B"/>
    <s v="2339"/>
    <x v="9"/>
    <s v="39"/>
    <s v="x42"/>
    <n v="2273"/>
    <x v="10"/>
    <n v="5.42"/>
    <m/>
    <m/>
    <m/>
    <m/>
    <n v="0"/>
    <n v="0"/>
    <n v="0"/>
    <n v="0"/>
  </r>
  <r>
    <s v="02339"/>
    <x v="0"/>
    <x v="1"/>
    <s v="product B"/>
    <s v="2339"/>
    <x v="9"/>
    <s v="39"/>
    <s v="x42"/>
    <n v="0"/>
    <x v="6"/>
    <n v="5.42"/>
    <m/>
    <m/>
    <m/>
    <m/>
    <n v="0"/>
    <n v="0"/>
    <n v="0"/>
    <n v="0"/>
  </r>
  <r>
    <s v="26782755"/>
    <x v="0"/>
    <x v="1"/>
    <s v="product C"/>
    <s v="2755"/>
    <x v="10"/>
    <s v="55"/>
    <m/>
    <n v="2678"/>
    <x v="11"/>
    <n v="9.16"/>
    <n v="6000"/>
    <n v="6000"/>
    <n v="6000"/>
    <m/>
    <n v="54.96"/>
    <n v="54.96"/>
    <n v="54.96"/>
    <n v="0"/>
  </r>
  <r>
    <s v="26832755"/>
    <x v="0"/>
    <x v="1"/>
    <s v="product C"/>
    <s v="2755"/>
    <x v="10"/>
    <s v="55"/>
    <m/>
    <n v="2683"/>
    <x v="12"/>
    <n v="9.16"/>
    <m/>
    <m/>
    <m/>
    <m/>
    <n v="0"/>
    <n v="0"/>
    <n v="0"/>
    <n v="0"/>
  </r>
  <r>
    <s v="912755"/>
    <x v="0"/>
    <x v="1"/>
    <s v="product C"/>
    <s v="2755"/>
    <x v="10"/>
    <s v="55"/>
    <s v="J55"/>
    <n v="91"/>
    <x v="2"/>
    <n v="9.16"/>
    <m/>
    <m/>
    <m/>
    <m/>
    <n v="0"/>
    <n v="0"/>
    <n v="0"/>
    <n v="0"/>
  </r>
  <r>
    <s v="99822755"/>
    <x v="0"/>
    <x v="1"/>
    <s v="product C"/>
    <s v="2755"/>
    <x v="10"/>
    <s v="55"/>
    <m/>
    <n v="9982"/>
    <x v="1"/>
    <n v="9.16"/>
    <n v="10000"/>
    <n v="10000"/>
    <n v="20000"/>
    <n v="20000"/>
    <n v="91.6"/>
    <n v="91.6"/>
    <n v="183.2"/>
    <n v="183.2"/>
  </r>
  <r>
    <s v="78022755"/>
    <x v="0"/>
    <x v="1"/>
    <s v="product C"/>
    <s v="2755"/>
    <x v="10"/>
    <s v="55"/>
    <m/>
    <n v="7802"/>
    <x v="13"/>
    <n v="9.16"/>
    <n v="10000"/>
    <n v="10000"/>
    <n v="10000"/>
    <n v="10000"/>
    <n v="91.6"/>
    <n v="91.6"/>
    <n v="91.6"/>
    <n v="91.6"/>
  </r>
  <r>
    <s v="02755"/>
    <x v="0"/>
    <x v="1"/>
    <s v="product C"/>
    <s v="2755"/>
    <x v="10"/>
    <s v="55"/>
    <m/>
    <n v="0"/>
    <x v="6"/>
    <n v="9.16"/>
    <n v="2900"/>
    <m/>
    <n v="6000"/>
    <n v="6000"/>
    <n v="26.564"/>
    <n v="0"/>
    <n v="54.96"/>
    <n v="54.96"/>
  </r>
  <r>
    <s v="72502755"/>
    <x v="0"/>
    <x v="1"/>
    <s v="product C"/>
    <s v="2755"/>
    <x v="10"/>
    <s v="55"/>
    <m/>
    <n v="7250"/>
    <x v="3"/>
    <n v="9.16"/>
    <m/>
    <m/>
    <m/>
    <m/>
    <n v="0"/>
    <n v="0"/>
    <n v="0"/>
    <n v="0"/>
  </r>
  <r>
    <s v="03540"/>
    <x v="0"/>
    <x v="1"/>
    <s v="product B"/>
    <s v="3540"/>
    <x v="11"/>
    <s v="40"/>
    <s v="X52"/>
    <n v="0"/>
    <x v="6"/>
    <n v="8.3699999999999992"/>
    <m/>
    <m/>
    <m/>
    <m/>
    <n v="0"/>
    <n v="0"/>
    <n v="0"/>
    <n v="0"/>
  </r>
  <r>
    <s v="99823548"/>
    <x v="0"/>
    <x v="1"/>
    <s v="product B"/>
    <s v="3548"/>
    <x v="11"/>
    <s v="48"/>
    <s v="Gr B"/>
    <n v="9982"/>
    <x v="1"/>
    <n v="9.9499999999999993"/>
    <n v="10000"/>
    <n v="10000"/>
    <n v="7500"/>
    <n v="7500"/>
    <n v="99.5"/>
    <n v="99.5"/>
    <n v="74.625"/>
    <n v="74.625"/>
  </r>
  <r>
    <s v="72503548"/>
    <x v="0"/>
    <x v="1"/>
    <s v="product B"/>
    <s v="3548"/>
    <x v="11"/>
    <s v="48"/>
    <s v="Gr B"/>
    <n v="7250"/>
    <x v="3"/>
    <n v="9.9499999999999993"/>
    <n v="4000"/>
    <n v="6400"/>
    <n v="6400"/>
    <n v="6400"/>
    <n v="39.799999999999997"/>
    <n v="63.679999999999993"/>
    <n v="63.679999999999993"/>
    <n v="63.679999999999993"/>
  </r>
  <r>
    <s v="99823555"/>
    <x v="0"/>
    <x v="1"/>
    <s v="product B"/>
    <s v="3555"/>
    <x v="11"/>
    <s v="55"/>
    <s v="x42"/>
    <n v="9982"/>
    <x v="1"/>
    <n v="11.31"/>
    <m/>
    <m/>
    <m/>
    <m/>
    <n v="0"/>
    <n v="0"/>
    <n v="0"/>
    <n v="0"/>
  </r>
  <r>
    <s v="22863555"/>
    <x v="0"/>
    <x v="1"/>
    <s v="product B"/>
    <s v="3555"/>
    <x v="11"/>
    <s v="55"/>
    <s v="B"/>
    <n v="2286"/>
    <x v="7"/>
    <n v="11.31"/>
    <m/>
    <m/>
    <m/>
    <m/>
    <n v="0"/>
    <n v="0"/>
    <n v="0"/>
    <n v="0"/>
  </r>
  <r>
    <s v="73803564"/>
    <x v="0"/>
    <x v="1"/>
    <s v="product B"/>
    <s v="3564"/>
    <x v="11"/>
    <s v="64"/>
    <s v="J-55"/>
    <n v="7380"/>
    <x v="0"/>
    <n v="12.93"/>
    <n v="5400"/>
    <n v="5400"/>
    <n v="5400"/>
    <n v="5400"/>
    <n v="69.822000000000003"/>
    <n v="69.822000000000003"/>
    <n v="69.822000000000003"/>
    <n v="69.822000000000003"/>
  </r>
  <r>
    <s v="99823564"/>
    <x v="0"/>
    <x v="1"/>
    <s v="product C"/>
    <s v="3564"/>
    <x v="11"/>
    <s v="64"/>
    <s v="J-55"/>
    <n v="9982"/>
    <x v="1"/>
    <n v="12.93"/>
    <n v="3000"/>
    <n v="12000"/>
    <n v="12000"/>
    <m/>
    <n v="38.79"/>
    <n v="155.16"/>
    <n v="155.16"/>
    <n v="0"/>
  </r>
  <r>
    <s v="72504548"/>
    <x v="0"/>
    <x v="1"/>
    <s v="product B"/>
    <s v="4548"/>
    <x v="12"/>
    <s v="48"/>
    <s v="Gr B"/>
    <n v="7250"/>
    <x v="3"/>
    <n v="12.96"/>
    <n v="2000"/>
    <n v="5000"/>
    <n v="8500"/>
    <n v="8500"/>
    <n v="25.92"/>
    <n v="64.800000000000011"/>
    <n v="110.16"/>
    <n v="110.16"/>
  </r>
  <r>
    <s v="99824552/56"/>
    <x v="0"/>
    <x v="1"/>
    <s v="product B"/>
    <s v="4552/56"/>
    <x v="12"/>
    <s v="56"/>
    <m/>
    <n v="9982"/>
    <x v="1"/>
    <n v="14.5"/>
    <n v="6000"/>
    <n v="6000"/>
    <n v="10000"/>
    <n v="10000"/>
    <n v="87"/>
    <n v="87"/>
    <n v="145"/>
    <n v="145"/>
  </r>
  <r>
    <s v="99824560"/>
    <x v="0"/>
    <x v="1"/>
    <s v="product B"/>
    <s v="4560"/>
    <x v="12"/>
    <s v="60"/>
    <s v="Gr B"/>
    <n v="9982"/>
    <x v="1"/>
    <n v="16.02"/>
    <n v="5750"/>
    <m/>
    <m/>
    <m/>
    <n v="92.114999999999995"/>
    <n v="0"/>
    <n v="0"/>
    <n v="0"/>
  </r>
  <r>
    <s v="72504560"/>
    <x v="0"/>
    <x v="1"/>
    <s v="product B"/>
    <s v="4560"/>
    <x v="12"/>
    <s v="60"/>
    <s v="Gr B"/>
    <n v="7250"/>
    <x v="3"/>
    <n v="16.02"/>
    <m/>
    <m/>
    <m/>
    <m/>
    <n v="0"/>
    <n v="0"/>
    <n v="0"/>
    <n v="0"/>
  </r>
  <r>
    <s v="72504560"/>
    <x v="0"/>
    <x v="1"/>
    <s v="product B"/>
    <s v="4560"/>
    <x v="12"/>
    <s v="60"/>
    <s v="Gr B"/>
    <n v="7250"/>
    <x v="3"/>
    <n v="16.02"/>
    <n v="2000"/>
    <n v="3000"/>
    <n v="3000"/>
    <n v="3000"/>
    <n v="32.04"/>
    <n v="48.06"/>
    <n v="48.06"/>
    <n v="48.06"/>
  </r>
  <r>
    <s v="22864560"/>
    <x v="0"/>
    <x v="1"/>
    <s v="product B"/>
    <s v="4560"/>
    <x v="12"/>
    <s v="60"/>
    <m/>
    <n v="2286"/>
    <x v="7"/>
    <n v="16.02"/>
    <n v="15000"/>
    <m/>
    <m/>
    <m/>
    <n v="240.3"/>
    <n v="0"/>
    <n v="0"/>
    <n v="0"/>
  </r>
  <r>
    <s v="22734560"/>
    <x v="0"/>
    <x v="1"/>
    <s v="product B"/>
    <s v="4560"/>
    <x v="12"/>
    <s v="60"/>
    <s v="B"/>
    <n v="2273"/>
    <x v="10"/>
    <n v="16.02"/>
    <m/>
    <m/>
    <m/>
    <m/>
    <n v="0"/>
    <n v="0"/>
    <n v="0"/>
    <n v="0"/>
  </r>
  <r>
    <s v="04560"/>
    <x v="0"/>
    <x v="1"/>
    <s v="product B"/>
    <s v="4560"/>
    <x v="12"/>
    <s v="60"/>
    <s v="x42"/>
    <n v="0"/>
    <x v="6"/>
    <n v="16.02"/>
    <m/>
    <m/>
    <m/>
    <m/>
    <n v="0"/>
    <n v="0"/>
    <n v="0"/>
    <n v="0"/>
  </r>
  <r>
    <s v="99824571"/>
    <x v="0"/>
    <x v="1"/>
    <s v="product B"/>
    <s v="4571"/>
    <x v="12"/>
    <s v="71"/>
    <m/>
    <n v="9982"/>
    <x v="1"/>
    <n v="18.77"/>
    <m/>
    <m/>
    <m/>
    <m/>
    <n v="0"/>
    <n v="0"/>
    <n v="0"/>
    <n v="0"/>
  </r>
  <r>
    <s v="73800780"/>
    <x v="1"/>
    <x v="0"/>
    <s v="product A"/>
    <s v="0780"/>
    <x v="0"/>
    <s v="80"/>
    <s v="J55"/>
    <n v="7380"/>
    <x v="0"/>
    <n v="34.270000000000003"/>
    <n v="0"/>
    <n v="0"/>
    <n v="0"/>
    <n v="0"/>
    <n v="0"/>
    <n v="0"/>
    <n v="0"/>
    <n v="0"/>
  </r>
  <r>
    <s v="99820792"/>
    <x v="1"/>
    <x v="0"/>
    <s v="product A"/>
    <s v="0792"/>
    <x v="0"/>
    <s v="92"/>
    <s v="J55"/>
    <n v="9982"/>
    <x v="1"/>
    <n v="38.74"/>
    <n v="0"/>
    <n v="0"/>
    <n v="0"/>
    <n v="0"/>
    <n v="0"/>
    <n v="0"/>
    <n v="0"/>
    <n v="0"/>
  </r>
  <r>
    <s v="910792"/>
    <x v="1"/>
    <x v="0"/>
    <s v="product A"/>
    <s v="0792"/>
    <x v="0"/>
    <s v="92"/>
    <s v="J55"/>
    <n v="91"/>
    <x v="2"/>
    <n v="38.74"/>
    <n v="0"/>
    <n v="0"/>
    <n v="0"/>
    <n v="0"/>
    <n v="0"/>
    <n v="0"/>
    <n v="0"/>
    <n v="0"/>
  </r>
  <r>
    <s v="99820979"/>
    <x v="1"/>
    <x v="0"/>
    <s v="product A"/>
    <s v="0979"/>
    <x v="1"/>
    <s v="79"/>
    <s v="H40"/>
    <n v="9982"/>
    <x v="1"/>
    <n v="48.126999999999995"/>
    <n v="4003.2100372314453"/>
    <n v="198.69999694824219"/>
    <n v="4875.0499572753906"/>
    <n v="246.82999420166016"/>
    <n v="192.66248946183774"/>
    <n v="9.5628347531280511"/>
    <n v="234.62152929379269"/>
    <n v="11.879187130943297"/>
  </r>
  <r>
    <s v="73800979"/>
    <x v="1"/>
    <x v="0"/>
    <s v="product A"/>
    <s v="0979"/>
    <x v="1"/>
    <s v="79"/>
    <s v="H40"/>
    <n v="7380"/>
    <x v="0"/>
    <n v="48.126999999999995"/>
    <n v="0"/>
    <n v="0"/>
    <n v="0"/>
    <n v="0"/>
    <n v="0"/>
    <n v="0"/>
    <n v="0"/>
    <n v="0"/>
  </r>
  <r>
    <s v="72500979"/>
    <x v="1"/>
    <x v="0"/>
    <s v="product A"/>
    <s v="0979"/>
    <x v="1"/>
    <s v="79"/>
    <s v="H40"/>
    <n v="7250"/>
    <x v="3"/>
    <n v="48.126999999999995"/>
    <n v="0"/>
    <n v="0"/>
    <n v="0"/>
    <n v="0"/>
    <n v="0"/>
    <n v="0"/>
    <n v="0"/>
    <n v="0"/>
  </r>
  <r>
    <s v="910989"/>
    <x v="1"/>
    <x v="0"/>
    <s v="product A"/>
    <s v="0989"/>
    <x v="1"/>
    <s v="89"/>
    <s v="J55"/>
    <n v="91"/>
    <x v="2"/>
    <n v="53.64"/>
    <n v="0"/>
    <n v="0"/>
    <n v="0"/>
    <n v="0"/>
    <n v="0"/>
    <n v="0"/>
    <n v="0"/>
    <n v="0"/>
  </r>
  <r>
    <s v="15850989"/>
    <x v="1"/>
    <x v="0"/>
    <s v="product A"/>
    <s v="0989"/>
    <x v="1"/>
    <s v="89"/>
    <s v="J55"/>
    <n v="1585"/>
    <x v="4"/>
    <n v="53.64"/>
    <n v="1501.0400085449219"/>
    <n v="0"/>
    <n v="1493.4500122070312"/>
    <n v="0"/>
    <n v="80.515786058349605"/>
    <n v="0"/>
    <n v="80.10865865478516"/>
    <n v="0"/>
  </r>
  <r>
    <s v="99820989"/>
    <x v="1"/>
    <x v="0"/>
    <s v="product A"/>
    <s v="0989"/>
    <x v="1"/>
    <s v="89"/>
    <s v="J55"/>
    <n v="9982"/>
    <x v="1"/>
    <n v="53.64"/>
    <n v="0"/>
    <n v="0"/>
    <n v="0"/>
    <n v="0"/>
    <n v="0"/>
    <n v="0"/>
    <n v="0"/>
    <n v="0"/>
  </r>
  <r>
    <s v="71800989"/>
    <x v="1"/>
    <x v="0"/>
    <s v="product A"/>
    <s v="0989"/>
    <x v="1"/>
    <s v="89"/>
    <s v="J55"/>
    <n v="7180"/>
    <x v="5"/>
    <n v="53.64"/>
    <n v="0"/>
    <n v="0"/>
    <n v="0"/>
    <n v="0"/>
    <n v="0"/>
    <n v="0"/>
    <n v="0"/>
    <n v="0"/>
  </r>
  <r>
    <s v="00979"/>
    <x v="1"/>
    <x v="0"/>
    <s v="product A"/>
    <s v="0979"/>
    <x v="1"/>
    <s v="79"/>
    <s v="J55"/>
    <n v="0"/>
    <x v="6"/>
    <n v="48.126999999999995"/>
    <n v="0"/>
    <n v="0"/>
    <n v="0"/>
    <n v="0"/>
    <n v="0"/>
    <n v="0"/>
    <n v="0"/>
    <n v="0"/>
  </r>
  <r>
    <s v="99820656"/>
    <x v="1"/>
    <x v="0"/>
    <s v="product B"/>
    <s v="0656"/>
    <x v="2"/>
    <s v="56"/>
    <s v="X46"/>
    <n v="9982"/>
    <x v="1"/>
    <n v="22.47"/>
    <n v="2392.9799499511719"/>
    <n v="755.94998168945312"/>
    <n v="1587.6200218200684"/>
    <n v="229.97000122070312"/>
    <n v="53.770259475402831"/>
    <n v="16.986196088562011"/>
    <n v="35.673821890296928"/>
    <n v="5.1674259274291989"/>
  </r>
  <r>
    <s v="99820656"/>
    <x v="1"/>
    <x v="0"/>
    <s v="product B"/>
    <s v="0656"/>
    <x v="2"/>
    <s v="56"/>
    <m/>
    <n v="9982"/>
    <x v="1"/>
    <n v="22.47"/>
    <n v="2392.9799499511719"/>
    <n v="755.94998168945312"/>
    <n v="1587.6200218200684"/>
    <n v="229.97000122070312"/>
    <n v="53.770259475402831"/>
    <n v="16.986196088562011"/>
    <n v="35.673821890296928"/>
    <n v="5.1674259274291989"/>
  </r>
  <r>
    <s v="910664"/>
    <x v="1"/>
    <x v="0"/>
    <s v="product B"/>
    <s v="0664"/>
    <x v="2"/>
    <s v="64"/>
    <s v="X52"/>
    <n v="91"/>
    <x v="2"/>
    <n v="25.55"/>
    <n v="0"/>
    <n v="0"/>
    <n v="0"/>
    <n v="0"/>
    <n v="0"/>
    <n v="0"/>
    <n v="0"/>
    <n v="0"/>
  </r>
  <r>
    <s v="72500671"/>
    <x v="1"/>
    <x v="0"/>
    <s v="product B"/>
    <s v="0671"/>
    <x v="2"/>
    <s v="71"/>
    <s v="Gr B"/>
    <n v="7250"/>
    <x v="3"/>
    <n v="28.22"/>
    <n v="3775.3699340820312"/>
    <n v="8222.410026550293"/>
    <n v="4792.9500465393066"/>
    <n v="25003.870044708252"/>
    <n v="106.54093953979491"/>
    <n v="232.03641094924924"/>
    <n v="135.25705031333922"/>
    <n v="705.60921266166679"/>
  </r>
  <r>
    <s v="99820679"/>
    <x v="1"/>
    <x v="0"/>
    <s v="product B"/>
    <s v="0679"/>
    <x v="2"/>
    <s v="79"/>
    <s v="x56"/>
    <n v="9982"/>
    <x v="1"/>
    <n v="31.25"/>
    <n v="0"/>
    <n v="0"/>
    <n v="5064.7599334716797"/>
    <n v="11959.86011505127"/>
    <n v="0"/>
    <n v="0"/>
    <n v="158.27374792098999"/>
    <n v="373.74562859535217"/>
  </r>
  <r>
    <s v="99820856"/>
    <x v="1"/>
    <x v="0"/>
    <s v="product B"/>
    <s v="0856"/>
    <x v="3"/>
    <s v="56"/>
    <s v="X52"/>
    <n v="9982"/>
    <x v="1"/>
    <n v="29.48"/>
    <n v="856.28001403808594"/>
    <n v="0"/>
    <n v="0"/>
    <n v="0"/>
    <n v="25.243134813842776"/>
    <n v="0"/>
    <n v="0"/>
    <n v="0"/>
  </r>
  <r>
    <s v="72500864"/>
    <x v="1"/>
    <x v="0"/>
    <s v="product B"/>
    <s v="0864"/>
    <x v="3"/>
    <s v="64"/>
    <s v="Gr B"/>
    <n v="7250"/>
    <x v="3"/>
    <n v="33.57"/>
    <n v="206.42000007629395"/>
    <n v="190.45999526977539"/>
    <n v="0"/>
    <n v="49.800000190734863"/>
    <n v="6.9295194025611879"/>
    <n v="6.3937420412063606"/>
    <n v="0"/>
    <n v="1.6717860064029695"/>
  </r>
  <r>
    <s v="99820864"/>
    <x v="1"/>
    <x v="0"/>
    <s v="product B"/>
    <s v="0864"/>
    <x v="3"/>
    <s v="64"/>
    <m/>
    <n v="9982"/>
    <x v="1"/>
    <n v="33.57"/>
    <n v="11530.559906005859"/>
    <n v="12721.820068359375"/>
    <n v="21161.649963378906"/>
    <n v="20443.539978027344"/>
    <n v="387.08089604461668"/>
    <n v="427.07149969482424"/>
    <n v="710.39658927062987"/>
    <n v="686.28963706237789"/>
  </r>
  <r>
    <s v="99820870"/>
    <x v="1"/>
    <x v="0"/>
    <s v="product B"/>
    <s v="0870"/>
    <x v="3"/>
    <s v="70"/>
    <m/>
    <n v="9982"/>
    <x v="1"/>
    <n v="36.61"/>
    <n v="1041"/>
    <n v="6487.6099472045898"/>
    <n v="2265.3399353027344"/>
    <n v="0"/>
    <n v="38.11101"/>
    <n v="237.51140016716002"/>
    <n v="82.934095031433102"/>
    <n v="0"/>
  </r>
  <r>
    <s v="72500882"/>
    <x v="1"/>
    <x v="0"/>
    <s v="product B"/>
    <s v="0882"/>
    <x v="3"/>
    <s v="82"/>
    <m/>
    <n v="7250"/>
    <x v="3"/>
    <n v="42.65"/>
    <n v="2219.2999877929687"/>
    <n v="91.260000228881836"/>
    <n v="6925.7500076293945"/>
    <n v="7955.7499446868896"/>
    <n v="94.653144479370113"/>
    <n v="3.8922390097618105"/>
    <n v="295.38323782539368"/>
    <n v="339.31273514089582"/>
  </r>
  <r>
    <s v="22860882"/>
    <x v="1"/>
    <x v="0"/>
    <s v="product B"/>
    <s v="0882"/>
    <x v="3"/>
    <s v="82"/>
    <s v="B"/>
    <n v="2286"/>
    <x v="7"/>
    <n v="42.65"/>
    <n v="7470.9900283813477"/>
    <n v="1223.9099731445312"/>
    <n v="0"/>
    <n v="0"/>
    <n v="318.63772471046445"/>
    <n v="52.199760354614256"/>
    <n v="0"/>
    <n v="0"/>
  </r>
  <r>
    <s v="00882"/>
    <x v="1"/>
    <x v="0"/>
    <s v="product B"/>
    <s v="0882"/>
    <x v="3"/>
    <s v="82"/>
    <m/>
    <n v="0"/>
    <x v="6"/>
    <n v="42.65"/>
    <n v="0"/>
    <n v="0"/>
    <n v="0"/>
    <n v="0"/>
    <n v="0"/>
    <n v="0"/>
    <n v="0"/>
    <n v="0"/>
  </r>
  <r>
    <s v="72501064"/>
    <x v="1"/>
    <x v="0"/>
    <s v="product B"/>
    <s v="1064"/>
    <x v="4"/>
    <s v="64"/>
    <m/>
    <n v="7250"/>
    <x v="3"/>
    <n v="42.09"/>
    <n v="0"/>
    <n v="0"/>
    <n v="0"/>
    <n v="108.26999855041504"/>
    <n v="0"/>
    <n v="0"/>
    <n v="0"/>
    <n v="4.5570842389869695"/>
  </r>
  <r>
    <s v="99821078"/>
    <x v="1"/>
    <x v="0"/>
    <s v="product B"/>
    <s v="1078"/>
    <x v="4"/>
    <s v="78"/>
    <s v="x42"/>
    <n v="9982"/>
    <x v="1"/>
    <n v="51.03"/>
    <n v="0"/>
    <n v="0"/>
    <n v="0"/>
    <n v="0"/>
    <n v="0"/>
    <n v="0"/>
    <n v="0"/>
    <n v="0"/>
  </r>
  <r>
    <s v="72501093"/>
    <x v="1"/>
    <x v="0"/>
    <s v="product B"/>
    <s v="1093"/>
    <x v="4"/>
    <s v="93"/>
    <s v="B"/>
    <n v="7250"/>
    <x v="3"/>
    <n v="60.5"/>
    <n v="0"/>
    <n v="0"/>
    <n v="0"/>
    <n v="0"/>
    <n v="0"/>
    <n v="0"/>
    <n v="0"/>
    <n v="0"/>
  </r>
  <r>
    <s v="72501256"/>
    <x v="1"/>
    <x v="0"/>
    <s v="product B"/>
    <s v="1256"/>
    <x v="5"/>
    <s v="56"/>
    <m/>
    <n v="7250"/>
    <x v="3"/>
    <n v="43.96"/>
    <n v="0"/>
    <n v="0"/>
    <n v="0"/>
    <n v="0"/>
    <n v="0"/>
    <n v="0"/>
    <n v="0"/>
    <n v="0"/>
  </r>
  <r>
    <s v="99821264"/>
    <x v="1"/>
    <x v="0"/>
    <s v="product B"/>
    <s v="1264"/>
    <x v="5"/>
    <s v="64"/>
    <m/>
    <n v="9982"/>
    <x v="1"/>
    <n v="50.11"/>
    <n v="0"/>
    <n v="0"/>
    <n v="1661.6600036621094"/>
    <n v="1411.0999908447266"/>
    <n v="0"/>
    <n v="0"/>
    <n v="83.2657827835083"/>
    <n v="70.710220541229248"/>
  </r>
  <r>
    <s v="26751271"/>
    <x v="1"/>
    <x v="0"/>
    <s v="product B"/>
    <s v="1271"/>
    <x v="5"/>
    <s v="71"/>
    <m/>
    <n v="2675"/>
    <x v="9"/>
    <n v="55.47"/>
    <n v="0"/>
    <n v="0"/>
    <n v="0"/>
    <n v="0"/>
    <n v="0"/>
    <n v="0"/>
    <n v="0"/>
    <n v="0"/>
  </r>
  <r>
    <s v="72501271"/>
    <x v="1"/>
    <x v="0"/>
    <s v="product B"/>
    <s v="1271"/>
    <x v="5"/>
    <s v="71"/>
    <m/>
    <n v="7250"/>
    <x v="3"/>
    <n v="55.47"/>
    <n v="0"/>
    <n v="2397.3199768066406"/>
    <n v="0"/>
    <n v="0"/>
    <n v="0"/>
    <n v="132.97933911346433"/>
    <n v="0"/>
    <n v="0"/>
  </r>
  <r>
    <s v="72501279"/>
    <x v="1"/>
    <x v="0"/>
    <s v="product B"/>
    <s v="1279"/>
    <x v="5"/>
    <s v="79"/>
    <m/>
    <n v="7250"/>
    <x v="3"/>
    <n v="61.56"/>
    <n v="0"/>
    <n v="0"/>
    <n v="0"/>
    <n v="0"/>
    <n v="0"/>
    <n v="0"/>
    <n v="0"/>
    <n v="0"/>
  </r>
  <r>
    <s v="22861295"/>
    <x v="1"/>
    <x v="0"/>
    <s v="product B"/>
    <s v="1295"/>
    <x v="5"/>
    <s v="95"/>
    <s v="x56"/>
    <n v="2286"/>
    <x v="7"/>
    <n v="73.650000000000006"/>
    <n v="0"/>
    <n v="0"/>
    <n v="0"/>
    <n v="0"/>
    <n v="0"/>
    <n v="0"/>
    <n v="0"/>
    <n v="0"/>
  </r>
  <r>
    <s v="72501679"/>
    <x v="1"/>
    <x v="0"/>
    <s v="product B"/>
    <s v="1679"/>
    <x v="6"/>
    <s v="79"/>
    <m/>
    <n v="7250"/>
    <x v="3"/>
    <n v="77.63"/>
    <n v="0"/>
    <n v="12.550000190734863"/>
    <n v="0"/>
    <n v="133.24000549316406"/>
    <n v="0"/>
    <n v="0.97425651480674746"/>
    <n v="0"/>
    <n v="10.343421626434324"/>
  </r>
  <r>
    <s v="26751687"/>
    <x v="1"/>
    <x v="0"/>
    <s v="product B"/>
    <s v="1687"/>
    <x v="6"/>
    <s v="87"/>
    <m/>
    <n v="2675"/>
    <x v="9"/>
    <n v="85.71"/>
    <n v="0"/>
    <n v="0"/>
    <n v="0"/>
    <n v="1395.6199951171875"/>
    <n v="0"/>
    <n v="0"/>
    <n v="0"/>
    <n v="119.61858978149412"/>
  </r>
  <r>
    <s v="22730562"/>
    <x v="1"/>
    <x v="1"/>
    <s v="product A"/>
    <s v="0562"/>
    <x v="7"/>
    <s v="62"/>
    <s v="J55"/>
    <n v="2273"/>
    <x v="10"/>
    <n v="20.86"/>
    <n v="0"/>
    <n v="0"/>
    <n v="1142.72998046875"/>
    <n v="0"/>
    <n v="0"/>
    <n v="0"/>
    <n v="23.837347392578124"/>
    <n v="0"/>
  </r>
  <r>
    <s v="99820562"/>
    <x v="1"/>
    <x v="1"/>
    <s v="product A"/>
    <s v="0562"/>
    <x v="7"/>
    <s v="62"/>
    <s v="J55"/>
    <n v="9982"/>
    <x v="1"/>
    <n v="20.86"/>
    <n v="1122.8199462890625"/>
    <n v="0"/>
    <n v="7992.2001953125"/>
    <n v="4942.5600280761719"/>
    <n v="23.422024079589843"/>
    <n v="0"/>
    <n v="166.71729607421875"/>
    <n v="103.10180218566894"/>
  </r>
  <r>
    <s v="26780569"/>
    <x v="1"/>
    <x v="1"/>
    <s v="product A"/>
    <s v="0569"/>
    <x v="7"/>
    <s v="69"/>
    <s v="J55"/>
    <n v="2678"/>
    <x v="11"/>
    <n v="23.094999999999999"/>
    <n v="0"/>
    <n v="0"/>
    <n v="0"/>
    <n v="0"/>
    <n v="0"/>
    <n v="0"/>
    <n v="0"/>
    <n v="0"/>
  </r>
  <r>
    <s v="99820569"/>
    <x v="1"/>
    <x v="1"/>
    <s v="product A"/>
    <s v="0569"/>
    <x v="7"/>
    <s v="69"/>
    <s v="J55"/>
    <n v="9982"/>
    <x v="1"/>
    <n v="23.094999999999999"/>
    <n v="18178.390106201172"/>
    <n v="14028.150089263916"/>
    <n v="10029.159873962402"/>
    <n v="3750.2899169921875"/>
    <n v="419.82991950271605"/>
    <n v="323.98012631155012"/>
    <n v="231.62344728916167"/>
    <n v="86.612945632934569"/>
  </r>
  <r>
    <s v="22860569"/>
    <x v="1"/>
    <x v="1"/>
    <s v="product A"/>
    <s v="0569"/>
    <x v="7"/>
    <s v="69"/>
    <s v="J55"/>
    <n v="2286"/>
    <x v="7"/>
    <n v="23.094999999999999"/>
    <n v="0"/>
    <n v="0"/>
    <n v="0"/>
    <n v="0"/>
    <n v="0"/>
    <n v="0"/>
    <n v="0"/>
    <n v="0"/>
  </r>
  <r>
    <s v="72500569"/>
    <x v="1"/>
    <x v="1"/>
    <s v="product A"/>
    <s v="0569"/>
    <x v="7"/>
    <s v="69"/>
    <s v="J55"/>
    <n v="7250"/>
    <x v="3"/>
    <n v="23.094999999999999"/>
    <n v="0"/>
    <n v="0"/>
    <n v="0"/>
    <n v="0"/>
    <n v="0"/>
    <n v="0"/>
    <n v="0"/>
    <n v="0"/>
  </r>
  <r>
    <s v="00569"/>
    <x v="1"/>
    <x v="1"/>
    <s v="product A"/>
    <s v="0569"/>
    <x v="7"/>
    <s v="69"/>
    <s v="J55"/>
    <n v="0"/>
    <x v="6"/>
    <n v="23.094999999999999"/>
    <n v="0"/>
    <n v="0"/>
    <n v="0"/>
    <n v="0"/>
    <n v="0"/>
    <n v="0"/>
    <n v="0"/>
    <n v="0"/>
  </r>
  <r>
    <s v="99825075"/>
    <x v="1"/>
    <x v="1"/>
    <s v="product A"/>
    <s v="5075"/>
    <x v="8"/>
    <s v="75"/>
    <s v="J55"/>
    <n v="9982"/>
    <x v="1"/>
    <n v="22.35"/>
    <n v="0"/>
    <n v="0"/>
    <n v="0"/>
    <n v="0"/>
    <n v="0"/>
    <n v="0"/>
    <n v="0"/>
    <n v="0"/>
  </r>
  <r>
    <s v="99820577"/>
    <x v="1"/>
    <x v="1"/>
    <s v="product A"/>
    <s v="0577"/>
    <x v="7"/>
    <s v="77"/>
    <s v="J55"/>
    <n v="9982"/>
    <x v="1"/>
    <n v="25.33"/>
    <n v="503.05999755859375"/>
    <n v="1361.1400299072266"/>
    <n v="3021.5"/>
    <n v="0"/>
    <n v="12.742509738159178"/>
    <n v="34.477676957550045"/>
    <n v="76.534594999999996"/>
    <n v="0"/>
  </r>
  <r>
    <s v="26780577"/>
    <x v="1"/>
    <x v="1"/>
    <s v="product A"/>
    <s v="0577"/>
    <x v="7"/>
    <s v="77"/>
    <s v="J55"/>
    <n v="2678"/>
    <x v="11"/>
    <n v="25.33"/>
    <n v="0"/>
    <n v="0"/>
    <n v="0"/>
    <n v="0"/>
    <n v="0"/>
    <n v="0"/>
    <n v="0"/>
    <n v="0"/>
  </r>
  <r>
    <s v="22862339"/>
    <x v="1"/>
    <x v="1"/>
    <s v="product B"/>
    <s v="2339"/>
    <x v="9"/>
    <s v="39"/>
    <s v="ASTM A53 B"/>
    <n v="2286"/>
    <x v="7"/>
    <n v="5.42"/>
    <n v="0"/>
    <n v="0"/>
    <n v="0"/>
    <n v="610.30999755859375"/>
    <n v="0"/>
    <n v="0"/>
    <n v="0"/>
    <n v="3.3078801867675778"/>
  </r>
  <r>
    <s v="22732339"/>
    <x v="1"/>
    <x v="1"/>
    <s v="product B"/>
    <s v="2339"/>
    <x v="9"/>
    <s v="39"/>
    <s v="x42"/>
    <n v="2273"/>
    <x v="10"/>
    <n v="5.42"/>
    <n v="0"/>
    <n v="0"/>
    <n v="0"/>
    <n v="0"/>
    <n v="0"/>
    <n v="0"/>
    <n v="0"/>
    <n v="0"/>
  </r>
  <r>
    <s v="02339"/>
    <x v="1"/>
    <x v="1"/>
    <s v="product B"/>
    <s v="2339"/>
    <x v="9"/>
    <s v="39"/>
    <s v="x42"/>
    <n v="0"/>
    <x v="6"/>
    <n v="5.42"/>
    <n v="0"/>
    <n v="0"/>
    <n v="0"/>
    <n v="0"/>
    <n v="0"/>
    <n v="0"/>
    <n v="0"/>
    <n v="0"/>
  </r>
  <r>
    <s v="26782755"/>
    <x v="1"/>
    <x v="1"/>
    <s v="product C"/>
    <s v="2755"/>
    <x v="10"/>
    <s v="55"/>
    <m/>
    <n v="2678"/>
    <x v="11"/>
    <n v="9.16"/>
    <n v="6050.9500732421875"/>
    <n v="0"/>
    <n v="0"/>
    <n v="0"/>
    <n v="55.426702670898443"/>
    <n v="0"/>
    <n v="0"/>
    <n v="0"/>
  </r>
  <r>
    <s v="26832755"/>
    <x v="1"/>
    <x v="1"/>
    <s v="product C"/>
    <s v="2755"/>
    <x v="10"/>
    <s v="55"/>
    <m/>
    <n v="2683"/>
    <x v="12"/>
    <n v="9.16"/>
    <n v="0"/>
    <n v="0"/>
    <n v="0"/>
    <n v="0"/>
    <n v="0"/>
    <n v="0"/>
    <n v="0"/>
    <n v="0"/>
  </r>
  <r>
    <s v="912755"/>
    <x v="1"/>
    <x v="1"/>
    <s v="product C"/>
    <s v="2755"/>
    <x v="10"/>
    <s v="55"/>
    <s v="J55"/>
    <n v="91"/>
    <x v="2"/>
    <n v="9.16"/>
    <n v="0"/>
    <n v="0"/>
    <n v="0"/>
    <n v="0"/>
    <n v="0"/>
    <n v="0"/>
    <n v="0"/>
    <n v="0"/>
  </r>
  <r>
    <s v="99822755"/>
    <x v="1"/>
    <x v="1"/>
    <s v="product C"/>
    <s v="2755"/>
    <x v="10"/>
    <s v="55"/>
    <m/>
    <n v="9982"/>
    <x v="1"/>
    <n v="9.16"/>
    <n v="0"/>
    <n v="0"/>
    <n v="0"/>
    <n v="0"/>
    <n v="0"/>
    <n v="0"/>
    <n v="0"/>
    <n v="0"/>
  </r>
  <r>
    <s v="78022755"/>
    <x v="1"/>
    <x v="1"/>
    <s v="product C"/>
    <s v="2755"/>
    <x v="10"/>
    <s v="55"/>
    <m/>
    <n v="7802"/>
    <x v="13"/>
    <n v="9.16"/>
    <n v="0"/>
    <n v="0"/>
    <n v="0"/>
    <n v="5683.4700088500977"/>
    <n v="0"/>
    <n v="0"/>
    <n v="0"/>
    <n v="52.060585281066892"/>
  </r>
  <r>
    <s v="02755"/>
    <x v="1"/>
    <x v="1"/>
    <s v="product C"/>
    <s v="2755"/>
    <x v="10"/>
    <s v="55"/>
    <m/>
    <n v="0"/>
    <x v="6"/>
    <n v="9.16"/>
    <n v="0"/>
    <n v="0"/>
    <n v="0"/>
    <n v="0"/>
    <n v="0"/>
    <n v="0"/>
    <n v="0"/>
    <n v="0"/>
  </r>
  <r>
    <s v="72502755"/>
    <x v="1"/>
    <x v="1"/>
    <s v="product C"/>
    <s v="2755"/>
    <x v="10"/>
    <s v="55"/>
    <m/>
    <n v="7250"/>
    <x v="3"/>
    <n v="9.16"/>
    <n v="0"/>
    <n v="0"/>
    <n v="0"/>
    <n v="0"/>
    <n v="0"/>
    <n v="0"/>
    <n v="0"/>
    <n v="0"/>
  </r>
  <r>
    <s v="03540"/>
    <x v="1"/>
    <x v="1"/>
    <s v="product B"/>
    <s v="3540"/>
    <x v="11"/>
    <s v="40"/>
    <s v="X52"/>
    <n v="0"/>
    <x v="6"/>
    <n v="8.3699999999999992"/>
    <n v="0"/>
    <n v="0"/>
    <n v="0"/>
    <n v="0"/>
    <n v="0"/>
    <n v="0"/>
    <n v="0"/>
    <n v="0"/>
  </r>
  <r>
    <s v="99823548"/>
    <x v="1"/>
    <x v="1"/>
    <s v="product B"/>
    <s v="3548"/>
    <x v="11"/>
    <s v="48"/>
    <s v="Gr B"/>
    <n v="9982"/>
    <x v="1"/>
    <n v="9.9499999999999993"/>
    <n v="0"/>
    <n v="6114.2200622558594"/>
    <n v="0"/>
    <n v="0"/>
    <n v="0"/>
    <n v="60.8364896194458"/>
    <n v="0"/>
    <n v="0"/>
  </r>
  <r>
    <s v="72503548"/>
    <x v="1"/>
    <x v="1"/>
    <s v="product B"/>
    <s v="3548"/>
    <x v="11"/>
    <s v="48"/>
    <s v="Gr B"/>
    <n v="7250"/>
    <x v="3"/>
    <n v="9.9499999999999993"/>
    <n v="0"/>
    <n v="0"/>
    <n v="0"/>
    <n v="0"/>
    <n v="0"/>
    <n v="0"/>
    <n v="0"/>
    <n v="0"/>
  </r>
  <r>
    <s v="99823555"/>
    <x v="1"/>
    <x v="1"/>
    <s v="product B"/>
    <s v="3555"/>
    <x v="11"/>
    <s v="55"/>
    <s v="x42"/>
    <n v="9982"/>
    <x v="1"/>
    <n v="11.31"/>
    <n v="0"/>
    <n v="0"/>
    <n v="0"/>
    <n v="22.979999542236328"/>
    <n v="0"/>
    <n v="0"/>
    <n v="0"/>
    <n v="0.25990379482269288"/>
  </r>
  <r>
    <s v="22863555"/>
    <x v="1"/>
    <x v="1"/>
    <s v="product B"/>
    <s v="3555"/>
    <x v="11"/>
    <s v="55"/>
    <s v="B"/>
    <n v="2286"/>
    <x v="7"/>
    <n v="11.31"/>
    <n v="0"/>
    <n v="1010.219970703125"/>
    <n v="0"/>
    <n v="0"/>
    <n v="0"/>
    <n v="11.425587868652345"/>
    <n v="0"/>
    <n v="0"/>
  </r>
  <r>
    <s v="73803564"/>
    <x v="1"/>
    <x v="1"/>
    <s v="product B"/>
    <s v="3564"/>
    <x v="11"/>
    <s v="64"/>
    <s v="J-55"/>
    <n v="7380"/>
    <x v="0"/>
    <n v="12.93"/>
    <n v="0"/>
    <n v="0"/>
    <n v="0"/>
    <n v="0"/>
    <n v="0"/>
    <n v="0"/>
    <n v="0"/>
    <n v="0"/>
  </r>
  <r>
    <s v="99823564"/>
    <x v="1"/>
    <x v="1"/>
    <s v="product C"/>
    <s v="3564"/>
    <x v="11"/>
    <s v="64"/>
    <s v="J-55"/>
    <n v="9982"/>
    <x v="1"/>
    <n v="12.93"/>
    <n v="0"/>
    <n v="0"/>
    <n v="0"/>
    <n v="0"/>
    <n v="0"/>
    <n v="0"/>
    <n v="0"/>
    <n v="0"/>
  </r>
  <r>
    <s v="72504548"/>
    <x v="1"/>
    <x v="1"/>
    <s v="product B"/>
    <s v="4548"/>
    <x v="12"/>
    <s v="48"/>
    <s v="Gr B"/>
    <n v="7250"/>
    <x v="3"/>
    <n v="12.96"/>
    <n v="5600.2499389648437"/>
    <n v="5069.8399658203125"/>
    <n v="4012.6300048828125"/>
    <n v="12980.910095214844"/>
    <n v="72.579239208984376"/>
    <n v="65.705125957031257"/>
    <n v="52.003684863281258"/>
    <n v="168.23259483398439"/>
  </r>
  <r>
    <s v="99824552/56"/>
    <x v="1"/>
    <x v="1"/>
    <s v="product B"/>
    <s v="4552/56"/>
    <x v="12"/>
    <s v="56"/>
    <m/>
    <n v="9982"/>
    <x v="1"/>
    <n v="14.5"/>
    <n v="0"/>
    <n v="0"/>
    <n v="0"/>
    <n v="0"/>
    <n v="0"/>
    <n v="0"/>
    <n v="0"/>
    <n v="0"/>
  </r>
  <r>
    <s v="99824560"/>
    <x v="1"/>
    <x v="1"/>
    <s v="product B"/>
    <s v="4560"/>
    <x v="12"/>
    <s v="60"/>
    <s v="Gr B"/>
    <n v="9982"/>
    <x v="1"/>
    <n v="16.02"/>
    <n v="0"/>
    <n v="0"/>
    <n v="0"/>
    <n v="0"/>
    <n v="0"/>
    <n v="0"/>
    <n v="0"/>
    <n v="0"/>
  </r>
  <r>
    <s v="72504560"/>
    <x v="1"/>
    <x v="1"/>
    <s v="product B"/>
    <s v="4560"/>
    <x v="12"/>
    <s v="60"/>
    <s v="Gr B"/>
    <n v="7250"/>
    <x v="3"/>
    <n v="16.02"/>
    <n v="4140.4700012207031"/>
    <n v="2989.8999938964844"/>
    <n v="10999.570129394531"/>
    <n v="4545.8800354003906"/>
    <n v="66.330329419555667"/>
    <n v="47.898197902221675"/>
    <n v="176.21311347290037"/>
    <n v="72.824998167114259"/>
  </r>
  <r>
    <s v="72504560"/>
    <x v="1"/>
    <x v="1"/>
    <s v="product B"/>
    <s v="4560"/>
    <x v="12"/>
    <s v="60"/>
    <s v="Gr B"/>
    <n v="7250"/>
    <x v="3"/>
    <n v="16.02"/>
    <n v="4140.4700012207031"/>
    <n v="2989.8999938964844"/>
    <n v="10999.570129394531"/>
    <n v="4545.8800354003906"/>
    <n v="66.330329419555667"/>
    <n v="47.898197902221675"/>
    <n v="176.21311347290037"/>
    <n v="72.824998167114259"/>
  </r>
  <r>
    <s v="22864560"/>
    <x v="1"/>
    <x v="1"/>
    <s v="product B"/>
    <s v="4560"/>
    <x v="12"/>
    <s v="60"/>
    <m/>
    <n v="2286"/>
    <x v="7"/>
    <n v="16.02"/>
    <n v="0"/>
    <n v="968.75"/>
    <n v="38.700000762939453"/>
    <n v="0"/>
    <n v="0"/>
    <n v="15.519375"/>
    <n v="0.61997401222229009"/>
    <n v="0"/>
  </r>
  <r>
    <s v="22734560"/>
    <x v="1"/>
    <x v="1"/>
    <s v="product B"/>
    <s v="4560"/>
    <x v="12"/>
    <s v="60"/>
    <s v="B"/>
    <n v="2273"/>
    <x v="10"/>
    <n v="16.02"/>
    <n v="0"/>
    <n v="0"/>
    <n v="0"/>
    <n v="0"/>
    <n v="0"/>
    <n v="0"/>
    <n v="0"/>
    <n v="0"/>
  </r>
  <r>
    <s v="04560"/>
    <x v="1"/>
    <x v="1"/>
    <s v="product B"/>
    <s v="4560"/>
    <x v="12"/>
    <s v="60"/>
    <s v="x42"/>
    <n v="0"/>
    <x v="6"/>
    <n v="16.02"/>
    <n v="0"/>
    <n v="0"/>
    <n v="0"/>
    <n v="0"/>
    <n v="0"/>
    <n v="0"/>
    <n v="0"/>
    <n v="0"/>
  </r>
  <r>
    <s v="99824571"/>
    <x v="1"/>
    <x v="1"/>
    <s v="product B"/>
    <s v="4571"/>
    <x v="12"/>
    <s v="71"/>
    <m/>
    <n v="9982"/>
    <x v="1"/>
    <n v="18.77"/>
    <n v="0"/>
    <n v="0"/>
    <n v="0"/>
    <n v="0"/>
    <n v="0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44" applyNumberFormats="0" applyBorderFormats="0" applyFontFormats="0" applyPatternFormats="0" applyAlignmentFormats="0" applyWidthHeightFormats="1" dataCaption="Valores" missingCaption="0" updatedVersion="3" minRefreshableVersion="3" showCalcMbrs="0" useAutoFormatting="1" itemPrintTitles="1" mergeItem="1" createdVersion="3" indent="0" compact="0" compactData="0" gridDropZones="1" multipleFieldFilters="0">
  <location ref="A3:K111" firstHeaderRow="1" firstDataRow="2" firstDataCol="3" rowPageCount="1" colPageCount="1"/>
  <pivotFields count="19">
    <pivotField compact="0" outline="0" showAll="0"/>
    <pivotField axis="axisRow" compact="0" outline="0" showAll="0">
      <items count="3">
        <item n="x" x="0"/>
        <item x="1"/>
        <item t="default"/>
      </items>
    </pivotField>
    <pivotField axis="axisPage" compact="0" outline="0" multipleItemSelectionAllowed="1" showAll="0">
      <items count="5">
        <item m="1" x="3"/>
        <item m="1" x="2"/>
        <item x="0"/>
        <item x="1"/>
        <item t="default"/>
      </items>
    </pivotField>
    <pivotField compact="0" outline="0" showAll="0"/>
    <pivotField compact="0" outline="0" showAll="0"/>
    <pivotField axis="axisRow" compact="0" outline="0" subtotalTop="0" showAll="0" defaultSubtotal="0">
      <items count="14">
        <item x="0"/>
        <item m="1" x="13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compact="0" outline="0" showAll="0"/>
    <pivotField compact="0" outline="0" showAll="0"/>
    <pivotField compact="0" outline="0" showAll="0" defaultSubtotal="0"/>
    <pivotField axis="axisRow" compact="0" outline="0" showAll="0" defaultSubtotal="0">
      <items count="28">
        <item m="1" x="19"/>
        <item m="1" x="16"/>
        <item m="1" x="27"/>
        <item m="1" x="23"/>
        <item m="1" x="22"/>
        <item m="1" x="26"/>
        <item m="1" x="18"/>
        <item m="1" x="20"/>
        <item m="1" x="17"/>
        <item m="1" x="25"/>
        <item m="1" x="24"/>
        <item m="1" x="15"/>
        <item m="1" x="14"/>
        <item m="1" x="21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  <pivotField compact="0" numFmtId="2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numFmtId="3" outline="0" showAll="0"/>
    <pivotField dataField="1" compact="0" numFmtId="3" outline="0" showAll="0"/>
    <pivotField dataField="1" compact="0" numFmtId="3" outline="0" showAll="0"/>
    <pivotField dataField="1" compact="0" numFmtId="3" outline="0" showAll="0"/>
  </pivotFields>
  <rowFields count="3">
    <field x="9"/>
    <field x="5"/>
    <field x="1"/>
  </rowFields>
  <rowItems count="107">
    <i>
      <x v="14"/>
      <x/>
      <x/>
    </i>
    <i r="2">
      <x v="1"/>
    </i>
    <i r="1">
      <x v="2"/>
      <x/>
    </i>
    <i r="2">
      <x v="1"/>
    </i>
    <i r="1">
      <x v="12"/>
      <x/>
    </i>
    <i r="2">
      <x v="1"/>
    </i>
    <i>
      <x v="15"/>
      <x/>
      <x/>
    </i>
    <i r="2">
      <x v="1"/>
    </i>
    <i r="1">
      <x v="2"/>
      <x/>
    </i>
    <i r="2">
      <x v="1"/>
    </i>
    <i r="1">
      <x v="3"/>
      <x/>
    </i>
    <i r="2">
      <x v="1"/>
    </i>
    <i r="1">
      <x v="4"/>
      <x/>
    </i>
    <i r="2">
      <x v="1"/>
    </i>
    <i r="1">
      <x v="5"/>
      <x/>
    </i>
    <i r="2">
      <x v="1"/>
    </i>
    <i r="1">
      <x v="6"/>
      <x/>
    </i>
    <i r="2">
      <x v="1"/>
    </i>
    <i r="1">
      <x v="8"/>
      <x/>
    </i>
    <i r="2">
      <x v="1"/>
    </i>
    <i r="1">
      <x v="9"/>
      <x/>
    </i>
    <i r="2">
      <x v="1"/>
    </i>
    <i r="1">
      <x v="11"/>
      <x/>
    </i>
    <i r="2">
      <x v="1"/>
    </i>
    <i r="1">
      <x v="12"/>
      <x/>
    </i>
    <i r="2">
      <x v="1"/>
    </i>
    <i r="1">
      <x v="13"/>
      <x/>
    </i>
    <i r="2">
      <x v="1"/>
    </i>
    <i>
      <x v="16"/>
      <x/>
      <x/>
    </i>
    <i r="2">
      <x v="1"/>
    </i>
    <i r="1">
      <x v="2"/>
      <x/>
    </i>
    <i r="2">
      <x v="1"/>
    </i>
    <i r="1">
      <x v="3"/>
      <x/>
    </i>
    <i r="2">
      <x v="1"/>
    </i>
    <i r="1">
      <x v="11"/>
      <x/>
    </i>
    <i r="2">
      <x v="1"/>
    </i>
    <i>
      <x v="17"/>
      <x v="2"/>
      <x/>
    </i>
    <i r="2">
      <x v="1"/>
    </i>
    <i r="1">
      <x v="3"/>
      <x/>
    </i>
    <i r="2">
      <x v="1"/>
    </i>
    <i r="1">
      <x v="4"/>
      <x/>
    </i>
    <i r="2">
      <x v="1"/>
    </i>
    <i r="1">
      <x v="5"/>
      <x/>
    </i>
    <i r="2">
      <x v="1"/>
    </i>
    <i r="1">
      <x v="6"/>
      <x/>
    </i>
    <i r="2">
      <x v="1"/>
    </i>
    <i r="1">
      <x v="7"/>
      <x/>
    </i>
    <i r="2">
      <x v="1"/>
    </i>
    <i r="1">
      <x v="8"/>
      <x/>
    </i>
    <i r="2">
      <x v="1"/>
    </i>
    <i r="1">
      <x v="11"/>
      <x/>
    </i>
    <i r="2">
      <x v="1"/>
    </i>
    <i r="1">
      <x v="12"/>
      <x/>
    </i>
    <i r="2">
      <x v="1"/>
    </i>
    <i r="1">
      <x v="13"/>
      <x/>
    </i>
    <i r="2">
      <x v="1"/>
    </i>
    <i>
      <x v="18"/>
      <x v="2"/>
      <x/>
    </i>
    <i r="2">
      <x v="1"/>
    </i>
    <i>
      <x v="19"/>
      <x v="2"/>
      <x/>
    </i>
    <i r="2">
      <x v="1"/>
    </i>
    <i>
      <x v="20"/>
      <x v="2"/>
      <x/>
    </i>
    <i r="2">
      <x v="1"/>
    </i>
    <i r="1">
      <x v="4"/>
      <x/>
    </i>
    <i r="2">
      <x v="1"/>
    </i>
    <i r="1">
      <x v="5"/>
      <x/>
    </i>
    <i r="1">
      <x v="8"/>
      <x/>
    </i>
    <i r="2">
      <x v="1"/>
    </i>
    <i r="1">
      <x v="10"/>
      <x/>
    </i>
    <i r="2">
      <x v="1"/>
    </i>
    <i r="1">
      <x v="11"/>
      <x/>
    </i>
    <i r="2">
      <x v="1"/>
    </i>
    <i r="1">
      <x v="12"/>
      <x/>
    </i>
    <i r="2">
      <x v="1"/>
    </i>
    <i r="1">
      <x v="13"/>
      <x/>
    </i>
    <i r="2">
      <x v="1"/>
    </i>
    <i>
      <x v="21"/>
      <x v="4"/>
      <x/>
    </i>
    <i r="2">
      <x v="1"/>
    </i>
    <i r="1">
      <x v="6"/>
      <x/>
    </i>
    <i r="2">
      <x v="1"/>
    </i>
    <i r="1">
      <x v="8"/>
      <x/>
    </i>
    <i r="2">
      <x v="1"/>
    </i>
    <i r="1">
      <x v="10"/>
      <x/>
    </i>
    <i r="2">
      <x v="1"/>
    </i>
    <i r="1">
      <x v="12"/>
      <x/>
    </i>
    <i r="2">
      <x v="1"/>
    </i>
    <i r="1">
      <x v="13"/>
      <x/>
    </i>
    <i r="2">
      <x v="1"/>
    </i>
    <i>
      <x v="22"/>
      <x v="5"/>
      <x/>
    </i>
    <i>
      <x v="23"/>
      <x v="6"/>
      <x/>
    </i>
    <i r="2">
      <x v="1"/>
    </i>
    <i r="1">
      <x v="7"/>
      <x/>
    </i>
    <i r="2">
      <x v="1"/>
    </i>
    <i>
      <x v="24"/>
      <x v="8"/>
      <x/>
    </i>
    <i r="2">
      <x v="1"/>
    </i>
    <i r="1">
      <x v="10"/>
      <x/>
    </i>
    <i r="2">
      <x v="1"/>
    </i>
    <i r="1">
      <x v="13"/>
      <x/>
    </i>
    <i r="2">
      <x v="1"/>
    </i>
    <i>
      <x v="25"/>
      <x v="8"/>
      <x/>
    </i>
    <i r="2">
      <x v="1"/>
    </i>
    <i r="1">
      <x v="11"/>
      <x/>
    </i>
    <i r="2">
      <x v="1"/>
    </i>
    <i>
      <x v="26"/>
      <x v="11"/>
      <x/>
    </i>
    <i r="2">
      <x v="1"/>
    </i>
    <i>
      <x v="27"/>
      <x v="11"/>
      <x/>
    </i>
    <i r="2">
      <x v="1"/>
    </i>
    <i t="grand">
      <x/>
    </i>
  </rowItems>
  <colFields count="1">
    <field x="-2"/>
  </colFields>
  <colItems count="8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</colItems>
  <pageFields count="1">
    <pageField fld="2" hier="-1"/>
  </pageFields>
  <dataFields count="8">
    <dataField name="Ene-20 [m]" fld="11" baseField="0" baseItem="0"/>
    <dataField name="Feb-20 [m]" fld="12" baseField="0" baseItem="0"/>
    <dataField name="Mar-20 [m]" fld="13" baseField="0" baseItem="0"/>
    <dataField name="Abr-20 [m]" fld="14" baseField="0" baseItem="0"/>
    <dataField name="Ene-20 [Ton]" fld="15" baseField="0" baseItem="0"/>
    <dataField name="Feb-20 [Ton]" fld="16" baseField="0" baseItem="0"/>
    <dataField name="Mar-20 [Ton]" fld="17" baseField="0" baseItem="0"/>
    <dataField name="Abr-20 [Ton]" fld="18" baseField="0" baseItem="0"/>
  </dataFields>
  <formats count="161">
    <format dxfId="483">
      <pivotArea outline="0" collapsedLevelsAreSubtotals="1" fieldPosition="0"/>
    </format>
    <format dxfId="484">
      <pivotArea outline="0" collapsedLevelsAreSubtotals="1" fieldPosition="0"/>
    </format>
    <format dxfId="485">
      <pivotArea field="9" type="button" dataOnly="0" labelOnly="1" outline="0" axis="axisRow" fieldPosition="0"/>
    </format>
    <format dxfId="486">
      <pivotArea field="5" type="button" dataOnly="0" labelOnly="1" outline="0" axis="axisRow" fieldPosition="1"/>
    </format>
    <format dxfId="487">
      <pivotArea field="1" type="button" dataOnly="0" labelOnly="1" outline="0" axis="axisRow" fieldPosition="2"/>
    </format>
    <format dxfId="488">
      <pivotArea dataOnly="0" labelOnly="1" outline="0" fieldPosition="0">
        <references count="1">
          <reference field="9" count="0"/>
        </references>
      </pivotArea>
    </format>
    <format dxfId="489">
      <pivotArea dataOnly="0" labelOnly="1" grandRow="1" outline="0" fieldPosition="0"/>
    </format>
    <format dxfId="490">
      <pivotArea dataOnly="0" labelOnly="1" outline="0" fieldPosition="0">
        <references count="2">
          <reference field="5" count="2">
            <x v="6"/>
            <x v="7"/>
          </reference>
          <reference field="9" count="1" selected="0">
            <x v="0"/>
          </reference>
        </references>
      </pivotArea>
    </format>
    <format dxfId="491">
      <pivotArea dataOnly="0" labelOnly="1" outline="0" fieldPosition="0">
        <references count="2">
          <reference field="5" count="1">
            <x v="2"/>
          </reference>
          <reference field="9" count="1" selected="0">
            <x v="1"/>
          </reference>
        </references>
      </pivotArea>
    </format>
    <format dxfId="492">
      <pivotArea dataOnly="0" labelOnly="1" outline="0" fieldPosition="0">
        <references count="2">
          <reference field="5" count="3">
            <x v="8"/>
            <x v="10"/>
            <x v="13"/>
          </reference>
          <reference field="9" count="1" selected="0">
            <x v="2"/>
          </reference>
        </references>
      </pivotArea>
    </format>
    <format dxfId="493">
      <pivotArea dataOnly="0" labelOnly="1" outline="0" fieldPosition="0">
        <references count="2">
          <reference field="5" count="6">
            <x v="4"/>
            <x v="6"/>
            <x v="8"/>
            <x v="10"/>
            <x v="12"/>
            <x v="13"/>
          </reference>
          <reference field="9" count="1" selected="0">
            <x v="3"/>
          </reference>
        </references>
      </pivotArea>
    </format>
    <format dxfId="494">
      <pivotArea dataOnly="0" labelOnly="1" outline="0" fieldPosition="0">
        <references count="2">
          <reference field="5" count="1">
            <x v="11"/>
          </reference>
          <reference field="9" count="1" selected="0">
            <x v="4"/>
          </reference>
        </references>
      </pivotArea>
    </format>
    <format dxfId="495">
      <pivotArea dataOnly="0" labelOnly="1" outline="0" fieldPosition="0">
        <references count="2">
          <reference field="5" count="8">
            <x v="2"/>
            <x v="4"/>
            <x v="5"/>
            <x v="8"/>
            <x v="10"/>
            <x v="11"/>
            <x v="12"/>
            <x v="13"/>
          </reference>
          <reference field="9" count="1" selected="0">
            <x v="5"/>
          </reference>
        </references>
      </pivotArea>
    </format>
    <format dxfId="496">
      <pivotArea dataOnly="0" labelOnly="1" outline="0" fieldPosition="0">
        <references count="2">
          <reference field="5" count="10">
            <x v="2"/>
            <x v="3"/>
            <x v="4"/>
            <x v="5"/>
            <x v="6"/>
            <x v="7"/>
            <x v="8"/>
            <x v="11"/>
            <x v="12"/>
            <x v="13"/>
          </reference>
          <reference field="9" count="1" selected="0">
            <x v="6"/>
          </reference>
        </references>
      </pivotArea>
    </format>
    <format dxfId="497">
      <pivotArea dataOnly="0" labelOnly="1" outline="0" fieldPosition="0">
        <references count="2">
          <reference field="5" count="3">
            <x v="0"/>
            <x v="2"/>
            <x v="12"/>
          </reference>
          <reference field="9" count="1" selected="0">
            <x v="7"/>
          </reference>
        </references>
      </pivotArea>
    </format>
    <format dxfId="498">
      <pivotArea dataOnly="0" labelOnly="1" outline="0" fieldPosition="0">
        <references count="2">
          <reference field="5" count="4">
            <x v="0"/>
            <x v="2"/>
            <x v="3"/>
            <x v="11"/>
          </reference>
          <reference field="9" count="1" selected="0">
            <x v="8"/>
          </reference>
        </references>
      </pivotArea>
    </format>
    <format dxfId="499">
      <pivotArea dataOnly="0" labelOnly="1" outline="0" fieldPosition="0">
        <references count="2">
          <reference field="5" count="1">
            <x v="2"/>
          </reference>
          <reference field="9" count="1" selected="0">
            <x v="9"/>
          </reference>
        </references>
      </pivotArea>
    </format>
    <format dxfId="500">
      <pivotArea dataOnly="0" labelOnly="1" outline="0" fieldPosition="0">
        <references count="2">
          <reference field="5" count="1">
            <x v="11"/>
          </reference>
          <reference field="9" count="1" selected="0">
            <x v="10"/>
          </reference>
        </references>
      </pivotArea>
    </format>
    <format dxfId="501">
      <pivotArea dataOnly="0" labelOnly="1" outline="0" fieldPosition="0">
        <references count="2">
          <reference field="5" count="2">
            <x v="8"/>
            <x v="11"/>
          </reference>
          <reference field="9" count="1" selected="0">
            <x v="11"/>
          </reference>
        </references>
      </pivotArea>
    </format>
    <format dxfId="502">
      <pivotArea dataOnly="0" labelOnly="1" outline="0" fieldPosition="0">
        <references count="2">
          <reference field="5" count="11">
            <x v="0"/>
            <x v="2"/>
            <x v="3"/>
            <x v="4"/>
            <x v="5"/>
            <x v="6"/>
            <x v="8"/>
            <x v="9"/>
            <x v="11"/>
            <x v="12"/>
            <x v="13"/>
          </reference>
          <reference field="9" count="1" selected="0">
            <x v="12"/>
          </reference>
        </references>
      </pivotArea>
    </format>
    <format dxfId="503">
      <pivotArea dataOnly="0" labelOnly="1" outline="0" fieldPosition="0">
        <references count="2">
          <reference field="5" count="1">
            <x v="5"/>
          </reference>
          <reference field="9" count="1" selected="0">
            <x v="13"/>
          </reference>
        </references>
      </pivotArea>
    </format>
    <format dxfId="504">
      <pivotArea dataOnly="0" labelOnly="1" outline="0" fieldPosition="0">
        <references count="3">
          <reference field="1" count="0"/>
          <reference field="5" count="1" selected="0">
            <x v="6"/>
          </reference>
          <reference field="9" count="1" selected="0">
            <x v="0"/>
          </reference>
        </references>
      </pivotArea>
    </format>
    <format dxfId="505">
      <pivotArea dataOnly="0" labelOnly="1" outline="0" fieldPosition="0">
        <references count="3">
          <reference field="1" count="0"/>
          <reference field="5" count="1" selected="0">
            <x v="7"/>
          </reference>
          <reference field="9" count="1" selected="0">
            <x v="0"/>
          </reference>
        </references>
      </pivotArea>
    </format>
    <format dxfId="506">
      <pivotArea dataOnly="0" labelOnly="1" outline="0" fieldPosition="0">
        <references count="3">
          <reference field="1" count="0"/>
          <reference field="5" count="1" selected="0">
            <x v="2"/>
          </reference>
          <reference field="9" count="1" selected="0">
            <x v="1"/>
          </reference>
        </references>
      </pivotArea>
    </format>
    <format dxfId="507">
      <pivotArea dataOnly="0" labelOnly="1" outline="0" fieldPosition="0">
        <references count="3">
          <reference field="1" count="0"/>
          <reference field="5" count="1" selected="0">
            <x v="8"/>
          </reference>
          <reference field="9" count="1" selected="0">
            <x v="2"/>
          </reference>
        </references>
      </pivotArea>
    </format>
    <format dxfId="508">
      <pivotArea dataOnly="0" labelOnly="1" outline="0" fieldPosition="0">
        <references count="3">
          <reference field="1" count="0"/>
          <reference field="5" count="1" selected="0">
            <x v="10"/>
          </reference>
          <reference field="9" count="1" selected="0">
            <x v="2"/>
          </reference>
        </references>
      </pivotArea>
    </format>
    <format dxfId="509">
      <pivotArea dataOnly="0" labelOnly="1" outline="0" fieldPosition="0">
        <references count="3">
          <reference field="1" count="0"/>
          <reference field="5" count="1" selected="0">
            <x v="13"/>
          </reference>
          <reference field="9" count="1" selected="0">
            <x v="2"/>
          </reference>
        </references>
      </pivotArea>
    </format>
    <format dxfId="510">
      <pivotArea dataOnly="0" labelOnly="1" outline="0" fieldPosition="0">
        <references count="3">
          <reference field="1" count="0"/>
          <reference field="5" count="1" selected="0">
            <x v="4"/>
          </reference>
          <reference field="9" count="1" selected="0">
            <x v="3"/>
          </reference>
        </references>
      </pivotArea>
    </format>
    <format dxfId="511">
      <pivotArea dataOnly="0" labelOnly="1" outline="0" fieldPosition="0">
        <references count="3">
          <reference field="1" count="0"/>
          <reference field="5" count="1" selected="0">
            <x v="6"/>
          </reference>
          <reference field="9" count="1" selected="0">
            <x v="3"/>
          </reference>
        </references>
      </pivotArea>
    </format>
    <format dxfId="512">
      <pivotArea dataOnly="0" labelOnly="1" outline="0" fieldPosition="0">
        <references count="3">
          <reference field="1" count="0"/>
          <reference field="5" count="1" selected="0">
            <x v="8"/>
          </reference>
          <reference field="9" count="1" selected="0">
            <x v="3"/>
          </reference>
        </references>
      </pivotArea>
    </format>
    <format dxfId="513">
      <pivotArea dataOnly="0" labelOnly="1" outline="0" fieldPosition="0">
        <references count="3">
          <reference field="1" count="0"/>
          <reference field="5" count="1" selected="0">
            <x v="10"/>
          </reference>
          <reference field="9" count="1" selected="0">
            <x v="3"/>
          </reference>
        </references>
      </pivotArea>
    </format>
    <format dxfId="514">
      <pivotArea dataOnly="0" labelOnly="1" outline="0" fieldPosition="0">
        <references count="3">
          <reference field="1" count="0"/>
          <reference field="5" count="1" selected="0">
            <x v="12"/>
          </reference>
          <reference field="9" count="1" selected="0">
            <x v="3"/>
          </reference>
        </references>
      </pivotArea>
    </format>
    <format dxfId="515">
      <pivotArea dataOnly="0" labelOnly="1" outline="0" fieldPosition="0">
        <references count="3">
          <reference field="1" count="0"/>
          <reference field="5" count="1" selected="0">
            <x v="13"/>
          </reference>
          <reference field="9" count="1" selected="0">
            <x v="3"/>
          </reference>
        </references>
      </pivotArea>
    </format>
    <format dxfId="516">
      <pivotArea dataOnly="0" labelOnly="1" outline="0" fieldPosition="0">
        <references count="3">
          <reference field="1" count="0"/>
          <reference field="5" count="1" selected="0">
            <x v="11"/>
          </reference>
          <reference field="9" count="1" selected="0">
            <x v="4"/>
          </reference>
        </references>
      </pivotArea>
    </format>
    <format dxfId="517">
      <pivotArea dataOnly="0" labelOnly="1" outline="0" fieldPosition="0">
        <references count="3">
          <reference field="1" count="0"/>
          <reference field="5" count="1" selected="0">
            <x v="2"/>
          </reference>
          <reference field="9" count="1" selected="0">
            <x v="5"/>
          </reference>
        </references>
      </pivotArea>
    </format>
    <format dxfId="518">
      <pivotArea dataOnly="0" labelOnly="1" outline="0" fieldPosition="0">
        <references count="3">
          <reference field="1" count="0"/>
          <reference field="5" count="1" selected="0">
            <x v="4"/>
          </reference>
          <reference field="9" count="1" selected="0">
            <x v="5"/>
          </reference>
        </references>
      </pivotArea>
    </format>
    <format dxfId="519">
      <pivotArea dataOnly="0" labelOnly="1" outline="0" fieldPosition="0">
        <references count="3">
          <reference field="1" count="1">
            <x v="0"/>
          </reference>
          <reference field="5" count="1" selected="0">
            <x v="5"/>
          </reference>
          <reference field="9" count="1" selected="0">
            <x v="5"/>
          </reference>
        </references>
      </pivotArea>
    </format>
    <format dxfId="520">
      <pivotArea dataOnly="0" labelOnly="1" outline="0" fieldPosition="0">
        <references count="3">
          <reference field="1" count="0"/>
          <reference field="5" count="1" selected="0">
            <x v="8"/>
          </reference>
          <reference field="9" count="1" selected="0">
            <x v="5"/>
          </reference>
        </references>
      </pivotArea>
    </format>
    <format dxfId="521">
      <pivotArea dataOnly="0" labelOnly="1" outline="0" fieldPosition="0">
        <references count="3">
          <reference field="1" count="0"/>
          <reference field="5" count="1" selected="0">
            <x v="10"/>
          </reference>
          <reference field="9" count="1" selected="0">
            <x v="5"/>
          </reference>
        </references>
      </pivotArea>
    </format>
    <format dxfId="522">
      <pivotArea dataOnly="0" labelOnly="1" outline="0" fieldPosition="0">
        <references count="3">
          <reference field="1" count="0"/>
          <reference field="5" count="1" selected="0">
            <x v="11"/>
          </reference>
          <reference field="9" count="1" selected="0">
            <x v="5"/>
          </reference>
        </references>
      </pivotArea>
    </format>
    <format dxfId="523">
      <pivotArea dataOnly="0" labelOnly="1" outline="0" fieldPosition="0">
        <references count="3">
          <reference field="1" count="0"/>
          <reference field="5" count="1" selected="0">
            <x v="12"/>
          </reference>
          <reference field="9" count="1" selected="0">
            <x v="5"/>
          </reference>
        </references>
      </pivotArea>
    </format>
    <format dxfId="524">
      <pivotArea dataOnly="0" labelOnly="1" outline="0" fieldPosition="0">
        <references count="3">
          <reference field="1" count="0"/>
          <reference field="5" count="1" selected="0">
            <x v="13"/>
          </reference>
          <reference field="9" count="1" selected="0">
            <x v="5"/>
          </reference>
        </references>
      </pivotArea>
    </format>
    <format dxfId="525">
      <pivotArea dataOnly="0" labelOnly="1" outline="0" fieldPosition="0">
        <references count="3">
          <reference field="1" count="0"/>
          <reference field="5" count="1" selected="0">
            <x v="2"/>
          </reference>
          <reference field="9" count="1" selected="0">
            <x v="6"/>
          </reference>
        </references>
      </pivotArea>
    </format>
    <format dxfId="526">
      <pivotArea dataOnly="0" labelOnly="1" outline="0" fieldPosition="0">
        <references count="3">
          <reference field="1" count="0"/>
          <reference field="5" count="1" selected="0">
            <x v="3"/>
          </reference>
          <reference field="9" count="1" selected="0">
            <x v="6"/>
          </reference>
        </references>
      </pivotArea>
    </format>
    <format dxfId="527">
      <pivotArea dataOnly="0" labelOnly="1" outline="0" fieldPosition="0">
        <references count="3">
          <reference field="1" count="0"/>
          <reference field="5" count="1" selected="0">
            <x v="4"/>
          </reference>
          <reference field="9" count="1" selected="0">
            <x v="6"/>
          </reference>
        </references>
      </pivotArea>
    </format>
    <format dxfId="528">
      <pivotArea dataOnly="0" labelOnly="1" outline="0" fieldPosition="0">
        <references count="3">
          <reference field="1" count="0"/>
          <reference field="5" count="1" selected="0">
            <x v="5"/>
          </reference>
          <reference field="9" count="1" selected="0">
            <x v="6"/>
          </reference>
        </references>
      </pivotArea>
    </format>
    <format dxfId="529">
      <pivotArea dataOnly="0" labelOnly="1" outline="0" fieldPosition="0">
        <references count="3">
          <reference field="1" count="0"/>
          <reference field="5" count="1" selected="0">
            <x v="6"/>
          </reference>
          <reference field="9" count="1" selected="0">
            <x v="6"/>
          </reference>
        </references>
      </pivotArea>
    </format>
    <format dxfId="530">
      <pivotArea dataOnly="0" labelOnly="1" outline="0" fieldPosition="0">
        <references count="3">
          <reference field="1" count="0"/>
          <reference field="5" count="1" selected="0">
            <x v="7"/>
          </reference>
          <reference field="9" count="1" selected="0">
            <x v="6"/>
          </reference>
        </references>
      </pivotArea>
    </format>
    <format dxfId="531">
      <pivotArea dataOnly="0" labelOnly="1" outline="0" fieldPosition="0">
        <references count="3">
          <reference field="1" count="0"/>
          <reference field="5" count="1" selected="0">
            <x v="8"/>
          </reference>
          <reference field="9" count="1" selected="0">
            <x v="6"/>
          </reference>
        </references>
      </pivotArea>
    </format>
    <format dxfId="532">
      <pivotArea dataOnly="0" labelOnly="1" outline="0" fieldPosition="0">
        <references count="3">
          <reference field="1" count="0"/>
          <reference field="5" count="1" selected="0">
            <x v="11"/>
          </reference>
          <reference field="9" count="1" selected="0">
            <x v="6"/>
          </reference>
        </references>
      </pivotArea>
    </format>
    <format dxfId="533">
      <pivotArea dataOnly="0" labelOnly="1" outline="0" fieldPosition="0">
        <references count="3">
          <reference field="1" count="0"/>
          <reference field="5" count="1" selected="0">
            <x v="12"/>
          </reference>
          <reference field="9" count="1" selected="0">
            <x v="6"/>
          </reference>
        </references>
      </pivotArea>
    </format>
    <format dxfId="534">
      <pivotArea dataOnly="0" labelOnly="1" outline="0" fieldPosition="0">
        <references count="3">
          <reference field="1" count="0"/>
          <reference field="5" count="1" selected="0">
            <x v="13"/>
          </reference>
          <reference field="9" count="1" selected="0">
            <x v="6"/>
          </reference>
        </references>
      </pivotArea>
    </format>
    <format dxfId="535">
      <pivotArea dataOnly="0" labelOnly="1" outline="0" fieldPosition="0">
        <references count="3">
          <reference field="1" count="0"/>
          <reference field="5" count="1" selected="0">
            <x v="0"/>
          </reference>
          <reference field="9" count="1" selected="0">
            <x v="7"/>
          </reference>
        </references>
      </pivotArea>
    </format>
    <format dxfId="536">
      <pivotArea dataOnly="0" labelOnly="1" outline="0" fieldPosition="0">
        <references count="3">
          <reference field="1" count="0"/>
          <reference field="5" count="1" selected="0">
            <x v="2"/>
          </reference>
          <reference field="9" count="1" selected="0">
            <x v="7"/>
          </reference>
        </references>
      </pivotArea>
    </format>
    <format dxfId="537">
      <pivotArea dataOnly="0" labelOnly="1" outline="0" fieldPosition="0">
        <references count="3">
          <reference field="1" count="0"/>
          <reference field="5" count="1" selected="0">
            <x v="12"/>
          </reference>
          <reference field="9" count="1" selected="0">
            <x v="7"/>
          </reference>
        </references>
      </pivotArea>
    </format>
    <format dxfId="538">
      <pivotArea dataOnly="0" labelOnly="1" outline="0" fieldPosition="0">
        <references count="3">
          <reference field="1" count="0"/>
          <reference field="5" count="1" selected="0">
            <x v="0"/>
          </reference>
          <reference field="9" count="1" selected="0">
            <x v="8"/>
          </reference>
        </references>
      </pivotArea>
    </format>
    <format dxfId="539">
      <pivotArea dataOnly="0" labelOnly="1" outline="0" fieldPosition="0">
        <references count="3">
          <reference field="1" count="0"/>
          <reference field="5" count="1" selected="0">
            <x v="2"/>
          </reference>
          <reference field="9" count="1" selected="0">
            <x v="8"/>
          </reference>
        </references>
      </pivotArea>
    </format>
    <format dxfId="540">
      <pivotArea dataOnly="0" labelOnly="1" outline="0" fieldPosition="0">
        <references count="3">
          <reference field="1" count="0"/>
          <reference field="5" count="1" selected="0">
            <x v="3"/>
          </reference>
          <reference field="9" count="1" selected="0">
            <x v="8"/>
          </reference>
        </references>
      </pivotArea>
    </format>
    <format dxfId="541">
      <pivotArea dataOnly="0" labelOnly="1" outline="0" fieldPosition="0">
        <references count="3">
          <reference field="1" count="0"/>
          <reference field="5" count="1" selected="0">
            <x v="11"/>
          </reference>
          <reference field="9" count="1" selected="0">
            <x v="8"/>
          </reference>
        </references>
      </pivotArea>
    </format>
    <format dxfId="542">
      <pivotArea dataOnly="0" labelOnly="1" outline="0" fieldPosition="0">
        <references count="3">
          <reference field="1" count="0"/>
          <reference field="5" count="1" selected="0">
            <x v="2"/>
          </reference>
          <reference field="9" count="1" selected="0">
            <x v="9"/>
          </reference>
        </references>
      </pivotArea>
    </format>
    <format dxfId="543">
      <pivotArea dataOnly="0" labelOnly="1" outline="0" fieldPosition="0">
        <references count="3">
          <reference field="1" count="0"/>
          <reference field="5" count="1" selected="0">
            <x v="11"/>
          </reference>
          <reference field="9" count="1" selected="0">
            <x v="10"/>
          </reference>
        </references>
      </pivotArea>
    </format>
    <format dxfId="544">
      <pivotArea dataOnly="0" labelOnly="1" outline="0" fieldPosition="0">
        <references count="3">
          <reference field="1" count="0"/>
          <reference field="5" count="1" selected="0">
            <x v="8"/>
          </reference>
          <reference field="9" count="1" selected="0">
            <x v="11"/>
          </reference>
        </references>
      </pivotArea>
    </format>
    <format dxfId="545">
      <pivotArea dataOnly="0" labelOnly="1" outline="0" fieldPosition="0">
        <references count="3">
          <reference field="1" count="0"/>
          <reference field="5" count="1" selected="0">
            <x v="11"/>
          </reference>
          <reference field="9" count="1" selected="0">
            <x v="11"/>
          </reference>
        </references>
      </pivotArea>
    </format>
    <format dxfId="546">
      <pivotArea dataOnly="0" labelOnly="1" outline="0" fieldPosition="0">
        <references count="3">
          <reference field="1" count="0"/>
          <reference field="5" count="1" selected="0">
            <x v="0"/>
          </reference>
          <reference field="9" count="1" selected="0">
            <x v="12"/>
          </reference>
        </references>
      </pivotArea>
    </format>
    <format dxfId="547">
      <pivotArea dataOnly="0" labelOnly="1" outline="0" fieldPosition="0">
        <references count="3">
          <reference field="1" count="0"/>
          <reference field="5" count="1" selected="0">
            <x v="2"/>
          </reference>
          <reference field="9" count="1" selected="0">
            <x v="12"/>
          </reference>
        </references>
      </pivotArea>
    </format>
    <format dxfId="548">
      <pivotArea dataOnly="0" labelOnly="1" outline="0" fieldPosition="0">
        <references count="3">
          <reference field="1" count="0"/>
          <reference field="5" count="1" selected="0">
            <x v="3"/>
          </reference>
          <reference field="9" count="1" selected="0">
            <x v="12"/>
          </reference>
        </references>
      </pivotArea>
    </format>
    <format dxfId="549">
      <pivotArea dataOnly="0" labelOnly="1" outline="0" fieldPosition="0">
        <references count="3">
          <reference field="1" count="0"/>
          <reference field="5" count="1" selected="0">
            <x v="4"/>
          </reference>
          <reference field="9" count="1" selected="0">
            <x v="12"/>
          </reference>
        </references>
      </pivotArea>
    </format>
    <format dxfId="550">
      <pivotArea dataOnly="0" labelOnly="1" outline="0" fieldPosition="0">
        <references count="3">
          <reference field="1" count="0"/>
          <reference field="5" count="1" selected="0">
            <x v="5"/>
          </reference>
          <reference field="9" count="1" selected="0">
            <x v="12"/>
          </reference>
        </references>
      </pivotArea>
    </format>
    <format dxfId="551">
      <pivotArea dataOnly="0" labelOnly="1" outline="0" fieldPosition="0">
        <references count="3">
          <reference field="1" count="0"/>
          <reference field="5" count="1" selected="0">
            <x v="6"/>
          </reference>
          <reference field="9" count="1" selected="0">
            <x v="12"/>
          </reference>
        </references>
      </pivotArea>
    </format>
    <format dxfId="552">
      <pivotArea dataOnly="0" labelOnly="1" outline="0" fieldPosition="0">
        <references count="3">
          <reference field="1" count="0"/>
          <reference field="5" count="1" selected="0">
            <x v="8"/>
          </reference>
          <reference field="9" count="1" selected="0">
            <x v="12"/>
          </reference>
        </references>
      </pivotArea>
    </format>
    <format dxfId="553">
      <pivotArea dataOnly="0" labelOnly="1" outline="0" fieldPosition="0">
        <references count="3">
          <reference field="1" count="0"/>
          <reference field="5" count="1" selected="0">
            <x v="9"/>
          </reference>
          <reference field="9" count="1" selected="0">
            <x v="12"/>
          </reference>
        </references>
      </pivotArea>
    </format>
    <format dxfId="554">
      <pivotArea dataOnly="0" labelOnly="1" outline="0" fieldPosition="0">
        <references count="3">
          <reference field="1" count="0"/>
          <reference field="5" count="1" selected="0">
            <x v="11"/>
          </reference>
          <reference field="9" count="1" selected="0">
            <x v="12"/>
          </reference>
        </references>
      </pivotArea>
    </format>
    <format dxfId="555">
      <pivotArea dataOnly="0" labelOnly="1" outline="0" fieldPosition="0">
        <references count="3">
          <reference field="1" count="0"/>
          <reference field="5" count="1" selected="0">
            <x v="12"/>
          </reference>
          <reference field="9" count="1" selected="0">
            <x v="12"/>
          </reference>
        </references>
      </pivotArea>
    </format>
    <format dxfId="556">
      <pivotArea dataOnly="0" labelOnly="1" outline="0" fieldPosition="0">
        <references count="3">
          <reference field="1" count="0"/>
          <reference field="5" count="1" selected="0">
            <x v="13"/>
          </reference>
          <reference field="9" count="1" selected="0">
            <x v="12"/>
          </reference>
        </references>
      </pivotArea>
    </format>
    <format dxfId="557">
      <pivotArea dataOnly="0" labelOnly="1" outline="0" fieldPosition="0">
        <references count="3">
          <reference field="1" count="1">
            <x v="0"/>
          </reference>
          <reference field="5" count="1" selected="0">
            <x v="5"/>
          </reference>
          <reference field="9" count="1" selected="0">
            <x v="13"/>
          </reference>
        </references>
      </pivotArea>
    </format>
    <format dxfId="558">
      <pivotArea dataOnly="0" labelOnly="1" outline="0" fieldPosition="0">
        <references count="1">
          <reference field="4294967294" count="8">
            <x v="0"/>
            <x v="1"/>
            <x v="2"/>
            <x v="3"/>
            <x v="4"/>
            <x v="5"/>
            <x v="6"/>
            <x v="7"/>
          </reference>
        </references>
      </pivotArea>
    </format>
    <format dxfId="559">
      <pivotArea field="9" type="button" dataOnly="0" labelOnly="1" outline="0" axis="axisRow" fieldPosition="0"/>
    </format>
    <format dxfId="560">
      <pivotArea field="5" type="button" dataOnly="0" labelOnly="1" outline="0" axis="axisRow" fieldPosition="1"/>
    </format>
    <format dxfId="561">
      <pivotArea field="1" type="button" dataOnly="0" labelOnly="1" outline="0" axis="axisRow" fieldPosition="2"/>
    </format>
    <format dxfId="562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563">
      <pivotArea field="9" type="button" dataOnly="0" labelOnly="1" outline="0" axis="axisRow" fieldPosition="0"/>
    </format>
    <format dxfId="564">
      <pivotArea field="5" type="button" dataOnly="0" labelOnly="1" outline="0" axis="axisRow" fieldPosition="1"/>
    </format>
    <format dxfId="565">
      <pivotArea field="1" type="button" dataOnly="0" labelOnly="1" outline="0" axis="axisRow" fieldPosition="2"/>
    </format>
    <format dxfId="566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567">
      <pivotArea dataOnly="0" labelOnly="1" outline="0" fieldPosition="0">
        <references count="1">
          <reference field="4294967294" count="4">
            <x v="4"/>
            <x v="5"/>
            <x v="6"/>
            <x v="7"/>
          </reference>
        </references>
      </pivotArea>
    </format>
    <format dxfId="568">
      <pivotArea dataOnly="0" labelOnly="1" outline="0" fieldPosition="0">
        <references count="1">
          <reference field="4294967294" count="4">
            <x v="4"/>
            <x v="5"/>
            <x v="6"/>
            <x v="7"/>
          </reference>
        </references>
      </pivotArea>
    </format>
    <format dxfId="569">
      <pivotArea field="9" type="button" dataOnly="0" labelOnly="1" outline="0" axis="axisRow" fieldPosition="0"/>
    </format>
    <format dxfId="570">
      <pivotArea field="5" type="button" dataOnly="0" labelOnly="1" outline="0" axis="axisRow" fieldPosition="1"/>
    </format>
    <format dxfId="571">
      <pivotArea field="1" type="button" dataOnly="0" labelOnly="1" outline="0" axis="axisRow" fieldPosition="2"/>
    </format>
    <format dxfId="572">
      <pivotArea dataOnly="0" labelOnly="1" outline="0" fieldPosition="0">
        <references count="1">
          <reference field="4294967294" count="8">
            <x v="0"/>
            <x v="1"/>
            <x v="2"/>
            <x v="3"/>
            <x v="4"/>
            <x v="5"/>
            <x v="6"/>
            <x v="7"/>
          </reference>
        </references>
      </pivotArea>
    </format>
    <format dxfId="573">
      <pivotArea outline="0" collapsedLevelsAreSubtotals="1" fieldPosition="0">
        <references count="3">
          <reference field="1" count="0" selected="0"/>
          <reference field="5" count="0" selected="0"/>
          <reference field="9" count="0" selected="0"/>
        </references>
      </pivotArea>
    </format>
    <format dxfId="574">
      <pivotArea dataOnly="0" labelOnly="1" outline="0" fieldPosition="0">
        <references count="1">
          <reference field="9" count="0"/>
        </references>
      </pivotArea>
    </format>
    <format dxfId="575">
      <pivotArea dataOnly="0" labelOnly="1" outline="0" fieldPosition="0">
        <references count="2">
          <reference field="5" count="2">
            <x v="6"/>
            <x v="7"/>
          </reference>
          <reference field="9" count="1" selected="0">
            <x v="0"/>
          </reference>
        </references>
      </pivotArea>
    </format>
    <format dxfId="576">
      <pivotArea dataOnly="0" labelOnly="1" outline="0" fieldPosition="0">
        <references count="2">
          <reference field="5" count="1">
            <x v="2"/>
          </reference>
          <reference field="9" count="1" selected="0">
            <x v="1"/>
          </reference>
        </references>
      </pivotArea>
    </format>
    <format dxfId="577">
      <pivotArea dataOnly="0" labelOnly="1" outline="0" fieldPosition="0">
        <references count="2">
          <reference field="5" count="3">
            <x v="8"/>
            <x v="10"/>
            <x v="13"/>
          </reference>
          <reference field="9" count="1" selected="0">
            <x v="2"/>
          </reference>
        </references>
      </pivotArea>
    </format>
    <format dxfId="578">
      <pivotArea dataOnly="0" labelOnly="1" outline="0" fieldPosition="0">
        <references count="2">
          <reference field="5" count="6">
            <x v="4"/>
            <x v="6"/>
            <x v="8"/>
            <x v="10"/>
            <x v="12"/>
            <x v="13"/>
          </reference>
          <reference field="9" count="1" selected="0">
            <x v="3"/>
          </reference>
        </references>
      </pivotArea>
    </format>
    <format dxfId="579">
      <pivotArea dataOnly="0" labelOnly="1" outline="0" fieldPosition="0">
        <references count="2">
          <reference field="5" count="1">
            <x v="11"/>
          </reference>
          <reference field="9" count="1" selected="0">
            <x v="4"/>
          </reference>
        </references>
      </pivotArea>
    </format>
    <format dxfId="580">
      <pivotArea dataOnly="0" labelOnly="1" outline="0" fieldPosition="0">
        <references count="2">
          <reference field="5" count="8">
            <x v="2"/>
            <x v="4"/>
            <x v="5"/>
            <x v="8"/>
            <x v="10"/>
            <x v="11"/>
            <x v="12"/>
            <x v="13"/>
          </reference>
          <reference field="9" count="1" selected="0">
            <x v="5"/>
          </reference>
        </references>
      </pivotArea>
    </format>
    <format dxfId="581">
      <pivotArea dataOnly="0" labelOnly="1" outline="0" fieldPosition="0">
        <references count="2">
          <reference field="5" count="10">
            <x v="2"/>
            <x v="3"/>
            <x v="4"/>
            <x v="5"/>
            <x v="6"/>
            <x v="7"/>
            <x v="8"/>
            <x v="11"/>
            <x v="12"/>
            <x v="13"/>
          </reference>
          <reference field="9" count="1" selected="0">
            <x v="6"/>
          </reference>
        </references>
      </pivotArea>
    </format>
    <format dxfId="582">
      <pivotArea dataOnly="0" labelOnly="1" outline="0" fieldPosition="0">
        <references count="2">
          <reference field="5" count="3">
            <x v="0"/>
            <x v="2"/>
            <x v="12"/>
          </reference>
          <reference field="9" count="1" selected="0">
            <x v="7"/>
          </reference>
        </references>
      </pivotArea>
    </format>
    <format dxfId="583">
      <pivotArea dataOnly="0" labelOnly="1" outline="0" fieldPosition="0">
        <references count="2">
          <reference field="5" count="4">
            <x v="0"/>
            <x v="2"/>
            <x v="3"/>
            <x v="11"/>
          </reference>
          <reference field="9" count="1" selected="0">
            <x v="8"/>
          </reference>
        </references>
      </pivotArea>
    </format>
    <format dxfId="584">
      <pivotArea dataOnly="0" labelOnly="1" outline="0" fieldPosition="0">
        <references count="2">
          <reference field="5" count="1">
            <x v="2"/>
          </reference>
          <reference field="9" count="1" selected="0">
            <x v="9"/>
          </reference>
        </references>
      </pivotArea>
    </format>
    <format dxfId="585">
      <pivotArea dataOnly="0" labelOnly="1" outline="0" fieldPosition="0">
        <references count="2">
          <reference field="5" count="1">
            <x v="11"/>
          </reference>
          <reference field="9" count="1" selected="0">
            <x v="10"/>
          </reference>
        </references>
      </pivotArea>
    </format>
    <format dxfId="586">
      <pivotArea dataOnly="0" labelOnly="1" outline="0" fieldPosition="0">
        <references count="2">
          <reference field="5" count="2">
            <x v="8"/>
            <x v="11"/>
          </reference>
          <reference field="9" count="1" selected="0">
            <x v="11"/>
          </reference>
        </references>
      </pivotArea>
    </format>
    <format dxfId="587">
      <pivotArea dataOnly="0" labelOnly="1" outline="0" fieldPosition="0">
        <references count="2">
          <reference field="5" count="11">
            <x v="0"/>
            <x v="2"/>
            <x v="3"/>
            <x v="4"/>
            <x v="5"/>
            <x v="6"/>
            <x v="8"/>
            <x v="9"/>
            <x v="11"/>
            <x v="12"/>
            <x v="13"/>
          </reference>
          <reference field="9" count="1" selected="0">
            <x v="12"/>
          </reference>
        </references>
      </pivotArea>
    </format>
    <format dxfId="588">
      <pivotArea dataOnly="0" labelOnly="1" outline="0" fieldPosition="0">
        <references count="2">
          <reference field="5" count="1">
            <x v="5"/>
          </reference>
          <reference field="9" count="1" selected="0">
            <x v="13"/>
          </reference>
        </references>
      </pivotArea>
    </format>
    <format dxfId="589">
      <pivotArea dataOnly="0" labelOnly="1" outline="0" fieldPosition="0">
        <references count="3">
          <reference field="1" count="0"/>
          <reference field="5" count="1" selected="0">
            <x v="6"/>
          </reference>
          <reference field="9" count="1" selected="0">
            <x v="0"/>
          </reference>
        </references>
      </pivotArea>
    </format>
    <format dxfId="590">
      <pivotArea dataOnly="0" labelOnly="1" outline="0" fieldPosition="0">
        <references count="3">
          <reference field="1" count="0"/>
          <reference field="5" count="1" selected="0">
            <x v="7"/>
          </reference>
          <reference field="9" count="1" selected="0">
            <x v="0"/>
          </reference>
        </references>
      </pivotArea>
    </format>
    <format dxfId="591">
      <pivotArea dataOnly="0" labelOnly="1" outline="0" fieldPosition="0">
        <references count="3">
          <reference field="1" count="0"/>
          <reference field="5" count="1" selected="0">
            <x v="2"/>
          </reference>
          <reference field="9" count="1" selected="0">
            <x v="1"/>
          </reference>
        </references>
      </pivotArea>
    </format>
    <format dxfId="592">
      <pivotArea dataOnly="0" labelOnly="1" outline="0" fieldPosition="0">
        <references count="3">
          <reference field="1" count="0"/>
          <reference field="5" count="1" selected="0">
            <x v="8"/>
          </reference>
          <reference field="9" count="1" selected="0">
            <x v="2"/>
          </reference>
        </references>
      </pivotArea>
    </format>
    <format dxfId="593">
      <pivotArea dataOnly="0" labelOnly="1" outline="0" fieldPosition="0">
        <references count="3">
          <reference field="1" count="0"/>
          <reference field="5" count="1" selected="0">
            <x v="10"/>
          </reference>
          <reference field="9" count="1" selected="0">
            <x v="2"/>
          </reference>
        </references>
      </pivotArea>
    </format>
    <format dxfId="594">
      <pivotArea dataOnly="0" labelOnly="1" outline="0" fieldPosition="0">
        <references count="3">
          <reference field="1" count="0"/>
          <reference field="5" count="1" selected="0">
            <x v="13"/>
          </reference>
          <reference field="9" count="1" selected="0">
            <x v="2"/>
          </reference>
        </references>
      </pivotArea>
    </format>
    <format dxfId="595">
      <pivotArea dataOnly="0" labelOnly="1" outline="0" fieldPosition="0">
        <references count="3">
          <reference field="1" count="0"/>
          <reference field="5" count="1" selected="0">
            <x v="4"/>
          </reference>
          <reference field="9" count="1" selected="0">
            <x v="3"/>
          </reference>
        </references>
      </pivotArea>
    </format>
    <format dxfId="596">
      <pivotArea dataOnly="0" labelOnly="1" outline="0" fieldPosition="0">
        <references count="3">
          <reference field="1" count="0"/>
          <reference field="5" count="1" selected="0">
            <x v="6"/>
          </reference>
          <reference field="9" count="1" selected="0">
            <x v="3"/>
          </reference>
        </references>
      </pivotArea>
    </format>
    <format dxfId="597">
      <pivotArea dataOnly="0" labelOnly="1" outline="0" fieldPosition="0">
        <references count="3">
          <reference field="1" count="0"/>
          <reference field="5" count="1" selected="0">
            <x v="8"/>
          </reference>
          <reference field="9" count="1" selected="0">
            <x v="3"/>
          </reference>
        </references>
      </pivotArea>
    </format>
    <format dxfId="598">
      <pivotArea dataOnly="0" labelOnly="1" outline="0" fieldPosition="0">
        <references count="3">
          <reference field="1" count="0"/>
          <reference field="5" count="1" selected="0">
            <x v="10"/>
          </reference>
          <reference field="9" count="1" selected="0">
            <x v="3"/>
          </reference>
        </references>
      </pivotArea>
    </format>
    <format dxfId="599">
      <pivotArea dataOnly="0" labelOnly="1" outline="0" fieldPosition="0">
        <references count="3">
          <reference field="1" count="0"/>
          <reference field="5" count="1" selected="0">
            <x v="12"/>
          </reference>
          <reference field="9" count="1" selected="0">
            <x v="3"/>
          </reference>
        </references>
      </pivotArea>
    </format>
    <format dxfId="600">
      <pivotArea dataOnly="0" labelOnly="1" outline="0" fieldPosition="0">
        <references count="3">
          <reference field="1" count="0"/>
          <reference field="5" count="1" selected="0">
            <x v="13"/>
          </reference>
          <reference field="9" count="1" selected="0">
            <x v="3"/>
          </reference>
        </references>
      </pivotArea>
    </format>
    <format dxfId="601">
      <pivotArea dataOnly="0" labelOnly="1" outline="0" fieldPosition="0">
        <references count="3">
          <reference field="1" count="0"/>
          <reference field="5" count="1" selected="0">
            <x v="11"/>
          </reference>
          <reference field="9" count="1" selected="0">
            <x v="4"/>
          </reference>
        </references>
      </pivotArea>
    </format>
    <format dxfId="602">
      <pivotArea dataOnly="0" labelOnly="1" outline="0" fieldPosition="0">
        <references count="3">
          <reference field="1" count="0"/>
          <reference field="5" count="1" selected="0">
            <x v="2"/>
          </reference>
          <reference field="9" count="1" selected="0">
            <x v="5"/>
          </reference>
        </references>
      </pivotArea>
    </format>
    <format dxfId="603">
      <pivotArea dataOnly="0" labelOnly="1" outline="0" fieldPosition="0">
        <references count="3">
          <reference field="1" count="0"/>
          <reference field="5" count="1" selected="0">
            <x v="4"/>
          </reference>
          <reference field="9" count="1" selected="0">
            <x v="5"/>
          </reference>
        </references>
      </pivotArea>
    </format>
    <format dxfId="604">
      <pivotArea dataOnly="0" labelOnly="1" outline="0" fieldPosition="0">
        <references count="3">
          <reference field="1" count="1">
            <x v="0"/>
          </reference>
          <reference field="5" count="1" selected="0">
            <x v="5"/>
          </reference>
          <reference field="9" count="1" selected="0">
            <x v="5"/>
          </reference>
        </references>
      </pivotArea>
    </format>
    <format dxfId="605">
      <pivotArea dataOnly="0" labelOnly="1" outline="0" fieldPosition="0">
        <references count="3">
          <reference field="1" count="0"/>
          <reference field="5" count="1" selected="0">
            <x v="8"/>
          </reference>
          <reference field="9" count="1" selected="0">
            <x v="5"/>
          </reference>
        </references>
      </pivotArea>
    </format>
    <format dxfId="606">
      <pivotArea dataOnly="0" labelOnly="1" outline="0" fieldPosition="0">
        <references count="3">
          <reference field="1" count="0"/>
          <reference field="5" count="1" selected="0">
            <x v="10"/>
          </reference>
          <reference field="9" count="1" selected="0">
            <x v="5"/>
          </reference>
        </references>
      </pivotArea>
    </format>
    <format dxfId="607">
      <pivotArea dataOnly="0" labelOnly="1" outline="0" fieldPosition="0">
        <references count="3">
          <reference field="1" count="0"/>
          <reference field="5" count="1" selected="0">
            <x v="11"/>
          </reference>
          <reference field="9" count="1" selected="0">
            <x v="5"/>
          </reference>
        </references>
      </pivotArea>
    </format>
    <format dxfId="608">
      <pivotArea dataOnly="0" labelOnly="1" outline="0" fieldPosition="0">
        <references count="3">
          <reference field="1" count="0"/>
          <reference field="5" count="1" selected="0">
            <x v="12"/>
          </reference>
          <reference field="9" count="1" selected="0">
            <x v="5"/>
          </reference>
        </references>
      </pivotArea>
    </format>
    <format dxfId="609">
      <pivotArea dataOnly="0" labelOnly="1" outline="0" fieldPosition="0">
        <references count="3">
          <reference field="1" count="0"/>
          <reference field="5" count="1" selected="0">
            <x v="13"/>
          </reference>
          <reference field="9" count="1" selected="0">
            <x v="5"/>
          </reference>
        </references>
      </pivotArea>
    </format>
    <format dxfId="610">
      <pivotArea dataOnly="0" labelOnly="1" outline="0" fieldPosition="0">
        <references count="3">
          <reference field="1" count="0"/>
          <reference field="5" count="1" selected="0">
            <x v="2"/>
          </reference>
          <reference field="9" count="1" selected="0">
            <x v="6"/>
          </reference>
        </references>
      </pivotArea>
    </format>
    <format dxfId="611">
      <pivotArea dataOnly="0" labelOnly="1" outline="0" fieldPosition="0">
        <references count="3">
          <reference field="1" count="0"/>
          <reference field="5" count="1" selected="0">
            <x v="3"/>
          </reference>
          <reference field="9" count="1" selected="0">
            <x v="6"/>
          </reference>
        </references>
      </pivotArea>
    </format>
    <format dxfId="612">
      <pivotArea dataOnly="0" labelOnly="1" outline="0" fieldPosition="0">
        <references count="3">
          <reference field="1" count="0"/>
          <reference field="5" count="1" selected="0">
            <x v="4"/>
          </reference>
          <reference field="9" count="1" selected="0">
            <x v="6"/>
          </reference>
        </references>
      </pivotArea>
    </format>
    <format dxfId="613">
      <pivotArea dataOnly="0" labelOnly="1" outline="0" fieldPosition="0">
        <references count="3">
          <reference field="1" count="0"/>
          <reference field="5" count="1" selected="0">
            <x v="5"/>
          </reference>
          <reference field="9" count="1" selected="0">
            <x v="6"/>
          </reference>
        </references>
      </pivotArea>
    </format>
    <format dxfId="614">
      <pivotArea dataOnly="0" labelOnly="1" outline="0" fieldPosition="0">
        <references count="3">
          <reference field="1" count="0"/>
          <reference field="5" count="1" selected="0">
            <x v="6"/>
          </reference>
          <reference field="9" count="1" selected="0">
            <x v="6"/>
          </reference>
        </references>
      </pivotArea>
    </format>
    <format dxfId="615">
      <pivotArea dataOnly="0" labelOnly="1" outline="0" fieldPosition="0">
        <references count="3">
          <reference field="1" count="0"/>
          <reference field="5" count="1" selected="0">
            <x v="7"/>
          </reference>
          <reference field="9" count="1" selected="0">
            <x v="6"/>
          </reference>
        </references>
      </pivotArea>
    </format>
    <format dxfId="616">
      <pivotArea dataOnly="0" labelOnly="1" outline="0" fieldPosition="0">
        <references count="3">
          <reference field="1" count="0"/>
          <reference field="5" count="1" selected="0">
            <x v="8"/>
          </reference>
          <reference field="9" count="1" selected="0">
            <x v="6"/>
          </reference>
        </references>
      </pivotArea>
    </format>
    <format dxfId="617">
      <pivotArea dataOnly="0" labelOnly="1" outline="0" fieldPosition="0">
        <references count="3">
          <reference field="1" count="0"/>
          <reference field="5" count="1" selected="0">
            <x v="11"/>
          </reference>
          <reference field="9" count="1" selected="0">
            <x v="6"/>
          </reference>
        </references>
      </pivotArea>
    </format>
    <format dxfId="618">
      <pivotArea dataOnly="0" labelOnly="1" outline="0" fieldPosition="0">
        <references count="3">
          <reference field="1" count="0"/>
          <reference field="5" count="1" selected="0">
            <x v="12"/>
          </reference>
          <reference field="9" count="1" selected="0">
            <x v="6"/>
          </reference>
        </references>
      </pivotArea>
    </format>
    <format dxfId="619">
      <pivotArea dataOnly="0" labelOnly="1" outline="0" fieldPosition="0">
        <references count="3">
          <reference field="1" count="0"/>
          <reference field="5" count="1" selected="0">
            <x v="13"/>
          </reference>
          <reference field="9" count="1" selected="0">
            <x v="6"/>
          </reference>
        </references>
      </pivotArea>
    </format>
    <format dxfId="620">
      <pivotArea dataOnly="0" labelOnly="1" outline="0" fieldPosition="0">
        <references count="3">
          <reference field="1" count="0"/>
          <reference field="5" count="1" selected="0">
            <x v="0"/>
          </reference>
          <reference field="9" count="1" selected="0">
            <x v="7"/>
          </reference>
        </references>
      </pivotArea>
    </format>
    <format dxfId="621">
      <pivotArea dataOnly="0" labelOnly="1" outline="0" fieldPosition="0">
        <references count="3">
          <reference field="1" count="0"/>
          <reference field="5" count="1" selected="0">
            <x v="2"/>
          </reference>
          <reference field="9" count="1" selected="0">
            <x v="7"/>
          </reference>
        </references>
      </pivotArea>
    </format>
    <format dxfId="622">
      <pivotArea dataOnly="0" labelOnly="1" outline="0" fieldPosition="0">
        <references count="3">
          <reference field="1" count="0"/>
          <reference field="5" count="1" selected="0">
            <x v="12"/>
          </reference>
          <reference field="9" count="1" selected="0">
            <x v="7"/>
          </reference>
        </references>
      </pivotArea>
    </format>
    <format dxfId="623">
      <pivotArea dataOnly="0" labelOnly="1" outline="0" fieldPosition="0">
        <references count="3">
          <reference field="1" count="0"/>
          <reference field="5" count="1" selected="0">
            <x v="0"/>
          </reference>
          <reference field="9" count="1" selected="0">
            <x v="8"/>
          </reference>
        </references>
      </pivotArea>
    </format>
    <format dxfId="624">
      <pivotArea dataOnly="0" labelOnly="1" outline="0" fieldPosition="0">
        <references count="3">
          <reference field="1" count="0"/>
          <reference field="5" count="1" selected="0">
            <x v="2"/>
          </reference>
          <reference field="9" count="1" selected="0">
            <x v="8"/>
          </reference>
        </references>
      </pivotArea>
    </format>
    <format dxfId="625">
      <pivotArea dataOnly="0" labelOnly="1" outline="0" fieldPosition="0">
        <references count="3">
          <reference field="1" count="0"/>
          <reference field="5" count="1" selected="0">
            <x v="3"/>
          </reference>
          <reference field="9" count="1" selected="0">
            <x v="8"/>
          </reference>
        </references>
      </pivotArea>
    </format>
    <format dxfId="626">
      <pivotArea dataOnly="0" labelOnly="1" outline="0" fieldPosition="0">
        <references count="3">
          <reference field="1" count="0"/>
          <reference field="5" count="1" selected="0">
            <x v="11"/>
          </reference>
          <reference field="9" count="1" selected="0">
            <x v="8"/>
          </reference>
        </references>
      </pivotArea>
    </format>
    <format dxfId="627">
      <pivotArea dataOnly="0" labelOnly="1" outline="0" fieldPosition="0">
        <references count="3">
          <reference field="1" count="0"/>
          <reference field="5" count="1" selected="0">
            <x v="2"/>
          </reference>
          <reference field="9" count="1" selected="0">
            <x v="9"/>
          </reference>
        </references>
      </pivotArea>
    </format>
    <format dxfId="628">
      <pivotArea dataOnly="0" labelOnly="1" outline="0" fieldPosition="0">
        <references count="3">
          <reference field="1" count="0"/>
          <reference field="5" count="1" selected="0">
            <x v="11"/>
          </reference>
          <reference field="9" count="1" selected="0">
            <x v="10"/>
          </reference>
        </references>
      </pivotArea>
    </format>
    <format dxfId="629">
      <pivotArea dataOnly="0" labelOnly="1" outline="0" fieldPosition="0">
        <references count="3">
          <reference field="1" count="0"/>
          <reference field="5" count="1" selected="0">
            <x v="8"/>
          </reference>
          <reference field="9" count="1" selected="0">
            <x v="11"/>
          </reference>
        </references>
      </pivotArea>
    </format>
    <format dxfId="630">
      <pivotArea dataOnly="0" labelOnly="1" outline="0" fieldPosition="0">
        <references count="3">
          <reference field="1" count="0"/>
          <reference field="5" count="1" selected="0">
            <x v="11"/>
          </reference>
          <reference field="9" count="1" selected="0">
            <x v="11"/>
          </reference>
        </references>
      </pivotArea>
    </format>
    <format dxfId="631">
      <pivotArea dataOnly="0" labelOnly="1" outline="0" fieldPosition="0">
        <references count="3">
          <reference field="1" count="0"/>
          <reference field="5" count="1" selected="0">
            <x v="0"/>
          </reference>
          <reference field="9" count="1" selected="0">
            <x v="12"/>
          </reference>
        </references>
      </pivotArea>
    </format>
    <format dxfId="632">
      <pivotArea dataOnly="0" labelOnly="1" outline="0" fieldPosition="0">
        <references count="3">
          <reference field="1" count="0"/>
          <reference field="5" count="1" selected="0">
            <x v="2"/>
          </reference>
          <reference field="9" count="1" selected="0">
            <x v="12"/>
          </reference>
        </references>
      </pivotArea>
    </format>
    <format dxfId="633">
      <pivotArea dataOnly="0" labelOnly="1" outline="0" fieldPosition="0">
        <references count="3">
          <reference field="1" count="0"/>
          <reference field="5" count="1" selected="0">
            <x v="3"/>
          </reference>
          <reference field="9" count="1" selected="0">
            <x v="12"/>
          </reference>
        </references>
      </pivotArea>
    </format>
    <format dxfId="634">
      <pivotArea dataOnly="0" labelOnly="1" outline="0" fieldPosition="0">
        <references count="3">
          <reference field="1" count="0"/>
          <reference field="5" count="1" selected="0">
            <x v="4"/>
          </reference>
          <reference field="9" count="1" selected="0">
            <x v="12"/>
          </reference>
        </references>
      </pivotArea>
    </format>
    <format dxfId="635">
      <pivotArea dataOnly="0" labelOnly="1" outline="0" fieldPosition="0">
        <references count="3">
          <reference field="1" count="0"/>
          <reference field="5" count="1" selected="0">
            <x v="5"/>
          </reference>
          <reference field="9" count="1" selected="0">
            <x v="12"/>
          </reference>
        </references>
      </pivotArea>
    </format>
    <format dxfId="636">
      <pivotArea dataOnly="0" labelOnly="1" outline="0" fieldPosition="0">
        <references count="3">
          <reference field="1" count="0"/>
          <reference field="5" count="1" selected="0">
            <x v="6"/>
          </reference>
          <reference field="9" count="1" selected="0">
            <x v="12"/>
          </reference>
        </references>
      </pivotArea>
    </format>
    <format dxfId="637">
      <pivotArea dataOnly="0" labelOnly="1" outline="0" fieldPosition="0">
        <references count="3">
          <reference field="1" count="0"/>
          <reference field="5" count="1" selected="0">
            <x v="8"/>
          </reference>
          <reference field="9" count="1" selected="0">
            <x v="12"/>
          </reference>
        </references>
      </pivotArea>
    </format>
    <format dxfId="638">
      <pivotArea dataOnly="0" labelOnly="1" outline="0" fieldPosition="0">
        <references count="3">
          <reference field="1" count="0"/>
          <reference field="5" count="1" selected="0">
            <x v="9"/>
          </reference>
          <reference field="9" count="1" selected="0">
            <x v="12"/>
          </reference>
        </references>
      </pivotArea>
    </format>
    <format dxfId="639">
      <pivotArea dataOnly="0" labelOnly="1" outline="0" fieldPosition="0">
        <references count="3">
          <reference field="1" count="0"/>
          <reference field="5" count="1" selected="0">
            <x v="11"/>
          </reference>
          <reference field="9" count="1" selected="0">
            <x v="12"/>
          </reference>
        </references>
      </pivotArea>
    </format>
    <format dxfId="640">
      <pivotArea dataOnly="0" labelOnly="1" outline="0" fieldPosition="0">
        <references count="3">
          <reference field="1" count="0"/>
          <reference field="5" count="1" selected="0">
            <x v="12"/>
          </reference>
          <reference field="9" count="1" selected="0">
            <x v="12"/>
          </reference>
        </references>
      </pivotArea>
    </format>
    <format dxfId="641">
      <pivotArea dataOnly="0" labelOnly="1" outline="0" fieldPosition="0">
        <references count="3">
          <reference field="1" count="0"/>
          <reference field="5" count="1" selected="0">
            <x v="13"/>
          </reference>
          <reference field="9" count="1" selected="0">
            <x v="12"/>
          </reference>
        </references>
      </pivotArea>
    </format>
    <format dxfId="642">
      <pivotArea dataOnly="0" labelOnly="1" outline="0" fieldPosition="0">
        <references count="3">
          <reference field="1" count="1">
            <x v="0"/>
          </reference>
          <reference field="5" count="1" selected="0">
            <x v="5"/>
          </reference>
          <reference field="9" count="1" selected="0">
            <x v="13"/>
          </reference>
        </references>
      </pivotArea>
    </format>
    <format dxfId="643">
      <pivotArea outline="0" collapsedLevelsAreSubtotals="1" fieldPosition="0">
        <references count="3">
          <reference field="4294967294" count="1" selected="0">
            <x v="0"/>
          </reference>
          <reference field="5" count="1" selected="0" sumSubtotal="1" countASubtotal="1" avgSubtotal="1" maxSubtotal="1" minSubtotal="1" productSubtotal="1" countSubtotal="1" stdDevSubtotal="1" stdDevPSubtotal="1" varSubtotal="1" varPSubtotal="1">
            <x v="4"/>
          </reference>
          <reference field="9" count="1" selected="0">
            <x v="3"/>
          </reference>
        </references>
      </pivotArea>
    </format>
  </formats>
  <conditionalFormats count="212">
    <conditionalFormat priority="214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6"/>
            </reference>
            <reference field="9" count="1" selected="0">
              <x v="0"/>
            </reference>
          </references>
        </pivotArea>
      </pivotAreas>
    </conditionalFormat>
    <conditionalFormat priority="213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6"/>
            </reference>
            <reference field="9" count="1" selected="0">
              <x v="0"/>
            </reference>
          </references>
        </pivotArea>
      </pivotAreas>
    </conditionalFormat>
    <conditionalFormat priority="210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6"/>
            </reference>
            <reference field="9" count="1" selected="0">
              <x v="0"/>
            </reference>
          </references>
        </pivotArea>
      </pivotAreas>
    </conditionalFormat>
    <conditionalFormat priority="209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6"/>
            </reference>
            <reference field="9" count="1" selected="0">
              <x v="0"/>
            </reference>
          </references>
        </pivotArea>
      </pivotAreas>
    </conditionalFormat>
    <conditionalFormat priority="208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7"/>
            </reference>
            <reference field="9" count="1" selected="0">
              <x v="0"/>
            </reference>
          </references>
        </pivotArea>
      </pivotAreas>
    </conditionalFormat>
    <conditionalFormat priority="207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7"/>
            </reference>
            <reference field="9" count="1" selected="0">
              <x v="0"/>
            </reference>
          </references>
        </pivotArea>
      </pivotAreas>
    </conditionalFormat>
    <conditionalFormat priority="206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7"/>
            </reference>
            <reference field="9" count="1" selected="0">
              <x v="0"/>
            </reference>
          </references>
        </pivotArea>
      </pivotAreas>
    </conditionalFormat>
    <conditionalFormat priority="205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7"/>
            </reference>
            <reference field="9" count="1" selected="0">
              <x v="0"/>
            </reference>
          </references>
        </pivotArea>
      </pivotAreas>
    </conditionalFormat>
    <conditionalFormat priority="204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2"/>
            </reference>
            <reference field="9" count="1" selected="0">
              <x v="1"/>
            </reference>
          </references>
        </pivotArea>
      </pivotAreas>
    </conditionalFormat>
    <conditionalFormat priority="203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2"/>
            </reference>
            <reference field="9" count="1" selected="0">
              <x v="1"/>
            </reference>
          </references>
        </pivotArea>
      </pivotAreas>
    </conditionalFormat>
    <conditionalFormat priority="202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2"/>
            </reference>
            <reference field="9" count="1" selected="0">
              <x v="1"/>
            </reference>
          </references>
        </pivotArea>
      </pivotAreas>
    </conditionalFormat>
    <conditionalFormat priority="201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2"/>
            </reference>
            <reference field="9" count="1" selected="0">
              <x v="1"/>
            </reference>
          </references>
        </pivotArea>
      </pivotAreas>
    </conditionalFormat>
    <conditionalFormat priority="200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8"/>
            </reference>
            <reference field="9" count="1" selected="0">
              <x v="2"/>
            </reference>
          </references>
        </pivotArea>
      </pivotAreas>
    </conditionalFormat>
    <conditionalFormat priority="199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8"/>
            </reference>
            <reference field="9" count="1" selected="0">
              <x v="2"/>
            </reference>
          </references>
        </pivotArea>
      </pivotAreas>
    </conditionalFormat>
    <conditionalFormat priority="198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8"/>
            </reference>
            <reference field="9" count="1" selected="0">
              <x v="2"/>
            </reference>
          </references>
        </pivotArea>
      </pivotAreas>
    </conditionalFormat>
    <conditionalFormat priority="197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8"/>
            </reference>
            <reference field="9" count="1" selected="0">
              <x v="2"/>
            </reference>
          </references>
        </pivotArea>
      </pivotAreas>
    </conditionalFormat>
    <conditionalFormat priority="196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10"/>
            </reference>
            <reference field="9" count="1" selected="0">
              <x v="2"/>
            </reference>
          </references>
        </pivotArea>
      </pivotAreas>
    </conditionalFormat>
    <conditionalFormat priority="195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10"/>
            </reference>
            <reference field="9" count="1" selected="0">
              <x v="2"/>
            </reference>
          </references>
        </pivotArea>
      </pivotAreas>
    </conditionalFormat>
    <conditionalFormat priority="194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10"/>
            </reference>
            <reference field="9" count="1" selected="0">
              <x v="2"/>
            </reference>
          </references>
        </pivotArea>
      </pivotAreas>
    </conditionalFormat>
    <conditionalFormat priority="193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10"/>
            </reference>
            <reference field="9" count="1" selected="0">
              <x v="2"/>
            </reference>
          </references>
        </pivotArea>
      </pivotAreas>
    </conditionalFormat>
    <conditionalFormat priority="192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13"/>
            </reference>
            <reference field="9" count="1" selected="0">
              <x v="2"/>
            </reference>
          </references>
        </pivotArea>
      </pivotAreas>
    </conditionalFormat>
    <conditionalFormat priority="191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13"/>
            </reference>
            <reference field="9" count="1" selected="0">
              <x v="2"/>
            </reference>
          </references>
        </pivotArea>
      </pivotAreas>
    </conditionalFormat>
    <conditionalFormat priority="190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13"/>
            </reference>
            <reference field="9" count="1" selected="0">
              <x v="2"/>
            </reference>
          </references>
        </pivotArea>
      </pivotAreas>
    </conditionalFormat>
    <conditionalFormat priority="189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13"/>
            </reference>
            <reference field="9" count="1" selected="0">
              <x v="2"/>
            </reference>
          </references>
        </pivotArea>
      </pivotAreas>
    </conditionalFormat>
    <conditionalFormat priority="188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4"/>
            </reference>
            <reference field="9" count="1" selected="0">
              <x v="3"/>
            </reference>
          </references>
        </pivotArea>
      </pivotAreas>
    </conditionalFormat>
    <conditionalFormat priority="187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4"/>
            </reference>
            <reference field="9" count="1" selected="0">
              <x v="3"/>
            </reference>
          </references>
        </pivotArea>
      </pivotAreas>
    </conditionalFormat>
    <conditionalFormat priority="186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4"/>
            </reference>
            <reference field="9" count="1" selected="0">
              <x v="3"/>
            </reference>
          </references>
        </pivotArea>
      </pivotAreas>
    </conditionalFormat>
    <conditionalFormat priority="185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4"/>
            </reference>
            <reference field="9" count="1" selected="0">
              <x v="3"/>
            </reference>
          </references>
        </pivotArea>
      </pivotAreas>
    </conditionalFormat>
    <conditionalFormat priority="184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6"/>
            </reference>
            <reference field="9" count="1" selected="0">
              <x v="3"/>
            </reference>
          </references>
        </pivotArea>
      </pivotAreas>
    </conditionalFormat>
    <conditionalFormat priority="183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6"/>
            </reference>
            <reference field="9" count="1" selected="0">
              <x v="3"/>
            </reference>
          </references>
        </pivotArea>
      </pivotAreas>
    </conditionalFormat>
    <conditionalFormat priority="182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6"/>
            </reference>
            <reference field="9" count="1" selected="0">
              <x v="3"/>
            </reference>
          </references>
        </pivotArea>
      </pivotAreas>
    </conditionalFormat>
    <conditionalFormat priority="181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6"/>
            </reference>
            <reference field="9" count="1" selected="0">
              <x v="3"/>
            </reference>
          </references>
        </pivotArea>
      </pivotAreas>
    </conditionalFormat>
    <conditionalFormat priority="180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8"/>
            </reference>
            <reference field="9" count="1" selected="0">
              <x v="3"/>
            </reference>
          </references>
        </pivotArea>
      </pivotAreas>
    </conditionalFormat>
    <conditionalFormat priority="179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8"/>
            </reference>
            <reference field="9" count="1" selected="0">
              <x v="3"/>
            </reference>
          </references>
        </pivotArea>
      </pivotAreas>
    </conditionalFormat>
    <conditionalFormat priority="178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8"/>
            </reference>
            <reference field="9" count="1" selected="0">
              <x v="3"/>
            </reference>
          </references>
        </pivotArea>
      </pivotAreas>
    </conditionalFormat>
    <conditionalFormat priority="177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8"/>
            </reference>
            <reference field="9" count="1" selected="0">
              <x v="3"/>
            </reference>
          </references>
        </pivotArea>
      </pivotAreas>
    </conditionalFormat>
    <conditionalFormat priority="176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10"/>
            </reference>
            <reference field="9" count="1" selected="0">
              <x v="3"/>
            </reference>
          </references>
        </pivotArea>
      </pivotAreas>
    </conditionalFormat>
    <conditionalFormat priority="175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10"/>
            </reference>
            <reference field="9" count="1" selected="0">
              <x v="3"/>
            </reference>
          </references>
        </pivotArea>
      </pivotAreas>
    </conditionalFormat>
    <conditionalFormat priority="174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10"/>
            </reference>
            <reference field="9" count="1" selected="0">
              <x v="3"/>
            </reference>
          </references>
        </pivotArea>
      </pivotAreas>
    </conditionalFormat>
    <conditionalFormat priority="173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10"/>
            </reference>
            <reference field="9" count="1" selected="0">
              <x v="3"/>
            </reference>
          </references>
        </pivotArea>
      </pivotAreas>
    </conditionalFormat>
    <conditionalFormat priority="172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12"/>
            </reference>
            <reference field="9" count="1" selected="0">
              <x v="3"/>
            </reference>
          </references>
        </pivotArea>
      </pivotAreas>
    </conditionalFormat>
    <conditionalFormat priority="171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12"/>
            </reference>
            <reference field="9" count="1" selected="0">
              <x v="3"/>
            </reference>
          </references>
        </pivotArea>
      </pivotAreas>
    </conditionalFormat>
    <conditionalFormat priority="170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12"/>
            </reference>
            <reference field="9" count="1" selected="0">
              <x v="3"/>
            </reference>
          </references>
        </pivotArea>
      </pivotAreas>
    </conditionalFormat>
    <conditionalFormat priority="169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12"/>
            </reference>
            <reference field="9" count="1" selected="0">
              <x v="3"/>
            </reference>
          </references>
        </pivotArea>
      </pivotAreas>
    </conditionalFormat>
    <conditionalFormat priority="168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13"/>
            </reference>
            <reference field="9" count="1" selected="0">
              <x v="3"/>
            </reference>
          </references>
        </pivotArea>
      </pivotAreas>
    </conditionalFormat>
    <conditionalFormat priority="167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13"/>
            </reference>
            <reference field="9" count="1" selected="0">
              <x v="3"/>
            </reference>
          </references>
        </pivotArea>
      </pivotAreas>
    </conditionalFormat>
    <conditionalFormat priority="166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13"/>
            </reference>
            <reference field="9" count="1" selected="0">
              <x v="3"/>
            </reference>
          </references>
        </pivotArea>
      </pivotAreas>
    </conditionalFormat>
    <conditionalFormat priority="165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13"/>
            </reference>
            <reference field="9" count="1" selected="0">
              <x v="3"/>
            </reference>
          </references>
        </pivotArea>
      </pivotAreas>
    </conditionalFormat>
    <conditionalFormat priority="164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11"/>
            </reference>
            <reference field="9" count="1" selected="0">
              <x v="4"/>
            </reference>
          </references>
        </pivotArea>
      </pivotAreas>
    </conditionalFormat>
    <conditionalFormat priority="163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11"/>
            </reference>
            <reference field="9" count="1" selected="0">
              <x v="4"/>
            </reference>
          </references>
        </pivotArea>
      </pivotAreas>
    </conditionalFormat>
    <conditionalFormat priority="162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11"/>
            </reference>
            <reference field="9" count="1" selected="0">
              <x v="4"/>
            </reference>
          </references>
        </pivotArea>
      </pivotAreas>
    </conditionalFormat>
    <conditionalFormat priority="161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11"/>
            </reference>
            <reference field="9" count="1" selected="0">
              <x v="4"/>
            </reference>
          </references>
        </pivotArea>
      </pivotAreas>
    </conditionalFormat>
    <conditionalFormat priority="160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2"/>
            </reference>
            <reference field="9" count="1" selected="0">
              <x v="5"/>
            </reference>
          </references>
        </pivotArea>
      </pivotAreas>
    </conditionalFormat>
    <conditionalFormat priority="159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2"/>
            </reference>
            <reference field="9" count="1" selected="0">
              <x v="5"/>
            </reference>
          </references>
        </pivotArea>
      </pivotAreas>
    </conditionalFormat>
    <conditionalFormat priority="158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2"/>
            </reference>
            <reference field="9" count="1" selected="0">
              <x v="5"/>
            </reference>
          </references>
        </pivotArea>
      </pivotAreas>
    </conditionalFormat>
    <conditionalFormat priority="157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2"/>
            </reference>
            <reference field="9" count="1" selected="0">
              <x v="5"/>
            </reference>
          </references>
        </pivotArea>
      </pivotAreas>
    </conditionalFormat>
    <conditionalFormat priority="156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4"/>
            </reference>
            <reference field="9" count="1" selected="0">
              <x v="5"/>
            </reference>
          </references>
        </pivotArea>
      </pivotAreas>
    </conditionalFormat>
    <conditionalFormat priority="155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4"/>
            </reference>
            <reference field="9" count="1" selected="0">
              <x v="5"/>
            </reference>
          </references>
        </pivotArea>
      </pivotAreas>
    </conditionalFormat>
    <conditionalFormat priority="154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4"/>
            </reference>
            <reference field="9" count="1" selected="0">
              <x v="5"/>
            </reference>
          </references>
        </pivotArea>
      </pivotAreas>
    </conditionalFormat>
    <conditionalFormat priority="153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4"/>
            </reference>
            <reference field="9" count="1" selected="0">
              <x v="5"/>
            </reference>
          </references>
        </pivotArea>
      </pivotAreas>
    </conditionalFormat>
    <conditionalFormat priority="152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0"/>
            </reference>
            <reference field="5" count="1" selected="0">
              <x v="8"/>
            </reference>
            <reference field="9" count="1" selected="0">
              <x v="5"/>
            </reference>
          </references>
        </pivotArea>
      </pivotAreas>
    </conditionalFormat>
    <conditionalFormat priority="151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0"/>
            </reference>
            <reference field="5" count="1" selected="0">
              <x v="8"/>
            </reference>
            <reference field="9" count="1" selected="0">
              <x v="5"/>
            </reference>
          </references>
        </pivotArea>
      </pivotAreas>
    </conditionalFormat>
    <conditionalFormat priority="150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0"/>
            </reference>
            <reference field="5" count="1" selected="0">
              <x v="8"/>
            </reference>
            <reference field="9" count="1" selected="0">
              <x v="5"/>
            </reference>
          </references>
        </pivotArea>
      </pivotAreas>
    </conditionalFormat>
    <conditionalFormat priority="149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0"/>
            </reference>
            <reference field="5" count="1" selected="0">
              <x v="8"/>
            </reference>
            <reference field="9" count="1" selected="0">
              <x v="5"/>
            </reference>
          </references>
        </pivotArea>
      </pivotAreas>
    </conditionalFormat>
    <conditionalFormat priority="148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10"/>
            </reference>
            <reference field="9" count="1" selected="0">
              <x v="5"/>
            </reference>
          </references>
        </pivotArea>
      </pivotAreas>
    </conditionalFormat>
    <conditionalFormat priority="147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10"/>
            </reference>
            <reference field="9" count="1" selected="0">
              <x v="5"/>
            </reference>
          </references>
        </pivotArea>
      </pivotAreas>
    </conditionalFormat>
    <conditionalFormat priority="146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10"/>
            </reference>
            <reference field="9" count="1" selected="0">
              <x v="5"/>
            </reference>
          </references>
        </pivotArea>
      </pivotAreas>
    </conditionalFormat>
    <conditionalFormat priority="145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10"/>
            </reference>
            <reference field="9" count="1" selected="0">
              <x v="5"/>
            </reference>
          </references>
        </pivotArea>
      </pivotAreas>
    </conditionalFormat>
    <conditionalFormat priority="144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8"/>
            </reference>
            <reference field="9" count="1" selected="0">
              <x v="5"/>
            </reference>
          </references>
        </pivotArea>
      </pivotAreas>
    </conditionalFormat>
    <conditionalFormat priority="143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8"/>
            </reference>
            <reference field="9" count="1" selected="0">
              <x v="5"/>
            </reference>
          </references>
        </pivotArea>
      </pivotAreas>
    </conditionalFormat>
    <conditionalFormat priority="142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8"/>
            </reference>
            <reference field="9" count="1" selected="0">
              <x v="5"/>
            </reference>
          </references>
        </pivotArea>
      </pivotAreas>
    </conditionalFormat>
    <conditionalFormat priority="141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8"/>
            </reference>
            <reference field="9" count="1" selected="0">
              <x v="5"/>
            </reference>
          </references>
        </pivotArea>
      </pivotAreas>
    </conditionalFormat>
    <conditionalFormat priority="140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11"/>
            </reference>
            <reference field="9" count="1" selected="0">
              <x v="5"/>
            </reference>
          </references>
        </pivotArea>
      </pivotAreas>
    </conditionalFormat>
    <conditionalFormat priority="139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11"/>
            </reference>
            <reference field="9" count="1" selected="0">
              <x v="5"/>
            </reference>
          </references>
        </pivotArea>
      </pivotAreas>
    </conditionalFormat>
    <conditionalFormat priority="138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11"/>
            </reference>
            <reference field="9" count="1" selected="0">
              <x v="5"/>
            </reference>
          </references>
        </pivotArea>
      </pivotAreas>
    </conditionalFormat>
    <conditionalFormat priority="137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11"/>
            </reference>
            <reference field="9" count="1" selected="0">
              <x v="5"/>
            </reference>
          </references>
        </pivotArea>
      </pivotAreas>
    </conditionalFormat>
    <conditionalFormat priority="136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12"/>
            </reference>
            <reference field="9" count="1" selected="0">
              <x v="5"/>
            </reference>
          </references>
        </pivotArea>
      </pivotAreas>
    </conditionalFormat>
    <conditionalFormat priority="135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12"/>
            </reference>
            <reference field="9" count="1" selected="0">
              <x v="5"/>
            </reference>
          </references>
        </pivotArea>
      </pivotAreas>
    </conditionalFormat>
    <conditionalFormat priority="134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12"/>
            </reference>
            <reference field="9" count="1" selected="0">
              <x v="5"/>
            </reference>
          </references>
        </pivotArea>
      </pivotAreas>
    </conditionalFormat>
    <conditionalFormat priority="133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12"/>
            </reference>
            <reference field="9" count="1" selected="0">
              <x v="5"/>
            </reference>
          </references>
        </pivotArea>
      </pivotAreas>
    </conditionalFormat>
    <conditionalFormat priority="132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13"/>
            </reference>
            <reference field="9" count="1" selected="0">
              <x v="5"/>
            </reference>
          </references>
        </pivotArea>
      </pivotAreas>
    </conditionalFormat>
    <conditionalFormat priority="131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13"/>
            </reference>
            <reference field="9" count="1" selected="0">
              <x v="5"/>
            </reference>
          </references>
        </pivotArea>
      </pivotAreas>
    </conditionalFormat>
    <conditionalFormat priority="130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13"/>
            </reference>
            <reference field="9" count="1" selected="0">
              <x v="5"/>
            </reference>
          </references>
        </pivotArea>
      </pivotAreas>
    </conditionalFormat>
    <conditionalFormat priority="129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13"/>
            </reference>
            <reference field="9" count="1" selected="0">
              <x v="5"/>
            </reference>
          </references>
        </pivotArea>
      </pivotAreas>
    </conditionalFormat>
    <conditionalFormat priority="128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2"/>
            </reference>
            <reference field="9" count="1" selected="0">
              <x v="6"/>
            </reference>
          </references>
        </pivotArea>
      </pivotAreas>
    </conditionalFormat>
    <conditionalFormat priority="127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2"/>
            </reference>
            <reference field="9" count="1" selected="0">
              <x v="6"/>
            </reference>
          </references>
        </pivotArea>
      </pivotAreas>
    </conditionalFormat>
    <conditionalFormat priority="126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2"/>
            </reference>
            <reference field="9" count="1" selected="0">
              <x v="6"/>
            </reference>
          </references>
        </pivotArea>
      </pivotAreas>
    </conditionalFormat>
    <conditionalFormat priority="125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2"/>
            </reference>
            <reference field="9" count="1" selected="0">
              <x v="6"/>
            </reference>
          </references>
        </pivotArea>
      </pivotAreas>
    </conditionalFormat>
    <conditionalFormat priority="124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3"/>
            </reference>
            <reference field="9" count="1" selected="0">
              <x v="6"/>
            </reference>
          </references>
        </pivotArea>
      </pivotAreas>
    </conditionalFormat>
    <conditionalFormat priority="123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3"/>
            </reference>
            <reference field="9" count="1" selected="0">
              <x v="6"/>
            </reference>
          </references>
        </pivotArea>
      </pivotAreas>
    </conditionalFormat>
    <conditionalFormat priority="122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3"/>
            </reference>
            <reference field="9" count="1" selected="0">
              <x v="6"/>
            </reference>
          </references>
        </pivotArea>
      </pivotAreas>
    </conditionalFormat>
    <conditionalFormat priority="121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3"/>
            </reference>
            <reference field="9" count="1" selected="0">
              <x v="6"/>
            </reference>
          </references>
        </pivotArea>
      </pivotAreas>
    </conditionalFormat>
    <conditionalFormat priority="120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4"/>
            </reference>
            <reference field="9" count="1" selected="0">
              <x v="6"/>
            </reference>
          </references>
        </pivotArea>
      </pivotAreas>
    </conditionalFormat>
    <conditionalFormat priority="119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4"/>
            </reference>
            <reference field="9" count="1" selected="0">
              <x v="6"/>
            </reference>
          </references>
        </pivotArea>
      </pivotAreas>
    </conditionalFormat>
    <conditionalFormat priority="118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4"/>
            </reference>
            <reference field="9" count="1" selected="0">
              <x v="6"/>
            </reference>
          </references>
        </pivotArea>
      </pivotAreas>
    </conditionalFormat>
    <conditionalFormat priority="117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4"/>
            </reference>
            <reference field="9" count="1" selected="0">
              <x v="6"/>
            </reference>
          </references>
        </pivotArea>
      </pivotAreas>
    </conditionalFormat>
    <conditionalFormat priority="116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5"/>
            </reference>
            <reference field="9" count="1" selected="0">
              <x v="6"/>
            </reference>
          </references>
        </pivotArea>
      </pivotAreas>
    </conditionalFormat>
    <conditionalFormat priority="115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5"/>
            </reference>
            <reference field="9" count="1" selected="0">
              <x v="6"/>
            </reference>
          </references>
        </pivotArea>
      </pivotAreas>
    </conditionalFormat>
    <conditionalFormat priority="114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5"/>
            </reference>
            <reference field="9" count="1" selected="0">
              <x v="6"/>
            </reference>
          </references>
        </pivotArea>
      </pivotAreas>
    </conditionalFormat>
    <conditionalFormat priority="113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5"/>
            </reference>
            <reference field="9" count="1" selected="0">
              <x v="6"/>
            </reference>
          </references>
        </pivotArea>
      </pivotAreas>
    </conditionalFormat>
    <conditionalFormat priority="112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6"/>
            </reference>
            <reference field="9" count="1" selected="0">
              <x v="6"/>
            </reference>
          </references>
        </pivotArea>
      </pivotAreas>
    </conditionalFormat>
    <conditionalFormat priority="111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6"/>
            </reference>
            <reference field="9" count="1" selected="0">
              <x v="6"/>
            </reference>
          </references>
        </pivotArea>
      </pivotAreas>
    </conditionalFormat>
    <conditionalFormat priority="110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6"/>
            </reference>
            <reference field="9" count="1" selected="0">
              <x v="6"/>
            </reference>
          </references>
        </pivotArea>
      </pivotAreas>
    </conditionalFormat>
    <conditionalFormat priority="109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6"/>
            </reference>
            <reference field="9" count="1" selected="0">
              <x v="6"/>
            </reference>
          </references>
        </pivotArea>
      </pivotAreas>
    </conditionalFormat>
    <conditionalFormat priority="108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7"/>
            </reference>
            <reference field="9" count="1" selected="0">
              <x v="6"/>
            </reference>
          </references>
        </pivotArea>
      </pivotAreas>
    </conditionalFormat>
    <conditionalFormat priority="107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7"/>
            </reference>
            <reference field="9" count="1" selected="0">
              <x v="6"/>
            </reference>
          </references>
        </pivotArea>
      </pivotAreas>
    </conditionalFormat>
    <conditionalFormat priority="106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7"/>
            </reference>
            <reference field="9" count="1" selected="0">
              <x v="6"/>
            </reference>
          </references>
        </pivotArea>
      </pivotAreas>
    </conditionalFormat>
    <conditionalFormat priority="105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7"/>
            </reference>
            <reference field="9" count="1" selected="0">
              <x v="6"/>
            </reference>
          </references>
        </pivotArea>
      </pivotAreas>
    </conditionalFormat>
    <conditionalFormat priority="104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8"/>
            </reference>
            <reference field="9" count="1" selected="0">
              <x v="6"/>
            </reference>
          </references>
        </pivotArea>
      </pivotAreas>
    </conditionalFormat>
    <conditionalFormat priority="103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8"/>
            </reference>
            <reference field="9" count="1" selected="0">
              <x v="6"/>
            </reference>
          </references>
        </pivotArea>
      </pivotAreas>
    </conditionalFormat>
    <conditionalFormat priority="102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8"/>
            </reference>
            <reference field="9" count="1" selected="0">
              <x v="6"/>
            </reference>
          </references>
        </pivotArea>
      </pivotAreas>
    </conditionalFormat>
    <conditionalFormat priority="101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8"/>
            </reference>
            <reference field="9" count="1" selected="0">
              <x v="6"/>
            </reference>
          </references>
        </pivotArea>
      </pivotAreas>
    </conditionalFormat>
    <conditionalFormat priority="100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11"/>
            </reference>
            <reference field="9" count="1" selected="0">
              <x v="6"/>
            </reference>
          </references>
        </pivotArea>
      </pivotAreas>
    </conditionalFormat>
    <conditionalFormat priority="99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11"/>
            </reference>
            <reference field="9" count="1" selected="0">
              <x v="6"/>
            </reference>
          </references>
        </pivotArea>
      </pivotAreas>
    </conditionalFormat>
    <conditionalFormat priority="98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11"/>
            </reference>
            <reference field="9" count="1" selected="0">
              <x v="6"/>
            </reference>
          </references>
        </pivotArea>
      </pivotAreas>
    </conditionalFormat>
    <conditionalFormat priority="97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11"/>
            </reference>
            <reference field="9" count="1" selected="0">
              <x v="6"/>
            </reference>
          </references>
        </pivotArea>
      </pivotAreas>
    </conditionalFormat>
    <conditionalFormat priority="96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12"/>
            </reference>
            <reference field="9" count="1" selected="0">
              <x v="6"/>
            </reference>
          </references>
        </pivotArea>
      </pivotAreas>
    </conditionalFormat>
    <conditionalFormat priority="95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12"/>
            </reference>
            <reference field="9" count="1" selected="0">
              <x v="6"/>
            </reference>
          </references>
        </pivotArea>
      </pivotAreas>
    </conditionalFormat>
    <conditionalFormat priority="94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12"/>
            </reference>
            <reference field="9" count="1" selected="0">
              <x v="6"/>
            </reference>
          </references>
        </pivotArea>
      </pivotAreas>
    </conditionalFormat>
    <conditionalFormat priority="93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12"/>
            </reference>
            <reference field="9" count="1" selected="0">
              <x v="6"/>
            </reference>
          </references>
        </pivotArea>
      </pivotAreas>
    </conditionalFormat>
    <conditionalFormat priority="92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13"/>
            </reference>
            <reference field="9" count="1" selected="0">
              <x v="6"/>
            </reference>
          </references>
        </pivotArea>
      </pivotAreas>
    </conditionalFormat>
    <conditionalFormat priority="91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13"/>
            </reference>
            <reference field="9" count="1" selected="0">
              <x v="6"/>
            </reference>
          </references>
        </pivotArea>
      </pivotAreas>
    </conditionalFormat>
    <conditionalFormat priority="90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13"/>
            </reference>
            <reference field="9" count="1" selected="0">
              <x v="6"/>
            </reference>
          </references>
        </pivotArea>
      </pivotAreas>
    </conditionalFormat>
    <conditionalFormat priority="89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13"/>
            </reference>
            <reference field="9" count="1" selected="0">
              <x v="6"/>
            </reference>
          </references>
        </pivotArea>
      </pivotAreas>
    </conditionalFormat>
    <conditionalFormat priority="88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0"/>
            </reference>
            <reference field="9" count="1" selected="0">
              <x v="7"/>
            </reference>
          </references>
        </pivotArea>
      </pivotAreas>
    </conditionalFormat>
    <conditionalFormat priority="87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0"/>
            </reference>
            <reference field="9" count="1" selected="0">
              <x v="7"/>
            </reference>
          </references>
        </pivotArea>
      </pivotAreas>
    </conditionalFormat>
    <conditionalFormat priority="86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0"/>
            </reference>
            <reference field="9" count="1" selected="0">
              <x v="7"/>
            </reference>
          </references>
        </pivotArea>
      </pivotAreas>
    </conditionalFormat>
    <conditionalFormat priority="85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0"/>
            </reference>
            <reference field="9" count="1" selected="0">
              <x v="7"/>
            </reference>
          </references>
        </pivotArea>
      </pivotAreas>
    </conditionalFormat>
    <conditionalFormat priority="84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2"/>
            </reference>
            <reference field="9" count="1" selected="0">
              <x v="7"/>
            </reference>
          </references>
        </pivotArea>
      </pivotAreas>
    </conditionalFormat>
    <conditionalFormat priority="83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2"/>
            </reference>
            <reference field="9" count="1" selected="0">
              <x v="7"/>
            </reference>
          </references>
        </pivotArea>
      </pivotAreas>
    </conditionalFormat>
    <conditionalFormat priority="82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2"/>
            </reference>
            <reference field="9" count="1" selected="0">
              <x v="7"/>
            </reference>
          </references>
        </pivotArea>
      </pivotAreas>
    </conditionalFormat>
    <conditionalFormat priority="81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2"/>
            </reference>
            <reference field="9" count="1" selected="0">
              <x v="7"/>
            </reference>
          </references>
        </pivotArea>
      </pivotAreas>
    </conditionalFormat>
    <conditionalFormat priority="80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12"/>
            </reference>
            <reference field="9" count="1" selected="0">
              <x v="7"/>
            </reference>
          </references>
        </pivotArea>
      </pivotAreas>
    </conditionalFormat>
    <conditionalFormat priority="79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12"/>
            </reference>
            <reference field="9" count="1" selected="0">
              <x v="7"/>
            </reference>
          </references>
        </pivotArea>
      </pivotAreas>
    </conditionalFormat>
    <conditionalFormat priority="78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12"/>
            </reference>
            <reference field="9" count="1" selected="0">
              <x v="7"/>
            </reference>
          </references>
        </pivotArea>
      </pivotAreas>
    </conditionalFormat>
    <conditionalFormat priority="77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12"/>
            </reference>
            <reference field="9" count="1" selected="0">
              <x v="7"/>
            </reference>
          </references>
        </pivotArea>
      </pivotAreas>
    </conditionalFormat>
    <conditionalFormat priority="76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0"/>
            </reference>
            <reference field="9" count="1" selected="0">
              <x v="8"/>
            </reference>
          </references>
        </pivotArea>
      </pivotAreas>
    </conditionalFormat>
    <conditionalFormat priority="75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0"/>
            </reference>
            <reference field="9" count="1" selected="0">
              <x v="8"/>
            </reference>
          </references>
        </pivotArea>
      </pivotAreas>
    </conditionalFormat>
    <conditionalFormat priority="74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0"/>
            </reference>
            <reference field="9" count="1" selected="0">
              <x v="8"/>
            </reference>
          </references>
        </pivotArea>
      </pivotAreas>
    </conditionalFormat>
    <conditionalFormat priority="73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0"/>
            </reference>
            <reference field="9" count="1" selected="0">
              <x v="8"/>
            </reference>
          </references>
        </pivotArea>
      </pivotAreas>
    </conditionalFormat>
    <conditionalFormat priority="72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2"/>
            </reference>
            <reference field="9" count="1" selected="0">
              <x v="8"/>
            </reference>
          </references>
        </pivotArea>
      </pivotAreas>
    </conditionalFormat>
    <conditionalFormat priority="71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2"/>
            </reference>
            <reference field="9" count="1" selected="0">
              <x v="8"/>
            </reference>
          </references>
        </pivotArea>
      </pivotAreas>
    </conditionalFormat>
    <conditionalFormat priority="70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2"/>
            </reference>
            <reference field="9" count="1" selected="0">
              <x v="8"/>
            </reference>
          </references>
        </pivotArea>
      </pivotAreas>
    </conditionalFormat>
    <conditionalFormat priority="69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2"/>
            </reference>
            <reference field="9" count="1" selected="0">
              <x v="8"/>
            </reference>
          </references>
        </pivotArea>
      </pivotAreas>
    </conditionalFormat>
    <conditionalFormat priority="68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3"/>
            </reference>
            <reference field="9" count="1" selected="0">
              <x v="8"/>
            </reference>
          </references>
        </pivotArea>
      </pivotAreas>
    </conditionalFormat>
    <conditionalFormat priority="67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3"/>
            </reference>
            <reference field="9" count="1" selected="0">
              <x v="8"/>
            </reference>
          </references>
        </pivotArea>
      </pivotAreas>
    </conditionalFormat>
    <conditionalFormat priority="66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3"/>
            </reference>
            <reference field="9" count="1" selected="0">
              <x v="8"/>
            </reference>
          </references>
        </pivotArea>
      </pivotAreas>
    </conditionalFormat>
    <conditionalFormat priority="65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3"/>
            </reference>
            <reference field="9" count="1" selected="0">
              <x v="8"/>
            </reference>
          </references>
        </pivotArea>
      </pivotAreas>
    </conditionalFormat>
    <conditionalFormat priority="64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11"/>
            </reference>
            <reference field="9" count="1" selected="0">
              <x v="8"/>
            </reference>
          </references>
        </pivotArea>
      </pivotAreas>
    </conditionalFormat>
    <conditionalFormat priority="63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11"/>
            </reference>
            <reference field="9" count="1" selected="0">
              <x v="8"/>
            </reference>
          </references>
        </pivotArea>
      </pivotAreas>
    </conditionalFormat>
    <conditionalFormat priority="62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11"/>
            </reference>
            <reference field="9" count="1" selected="0">
              <x v="8"/>
            </reference>
          </references>
        </pivotArea>
      </pivotAreas>
    </conditionalFormat>
    <conditionalFormat priority="61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11"/>
            </reference>
            <reference field="9" count="1" selected="0">
              <x v="8"/>
            </reference>
          </references>
        </pivotArea>
      </pivotAreas>
    </conditionalFormat>
    <conditionalFormat priority="60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2"/>
            </reference>
            <reference field="9" count="1" selected="0">
              <x v="9"/>
            </reference>
          </references>
        </pivotArea>
      </pivotAreas>
    </conditionalFormat>
    <conditionalFormat priority="59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2"/>
            </reference>
            <reference field="9" count="1" selected="0">
              <x v="9"/>
            </reference>
          </references>
        </pivotArea>
      </pivotAreas>
    </conditionalFormat>
    <conditionalFormat priority="58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2"/>
            </reference>
            <reference field="9" count="1" selected="0">
              <x v="9"/>
            </reference>
          </references>
        </pivotArea>
      </pivotAreas>
    </conditionalFormat>
    <conditionalFormat priority="57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2"/>
            </reference>
            <reference field="9" count="1" selected="0">
              <x v="9"/>
            </reference>
          </references>
        </pivotArea>
      </pivotAreas>
    </conditionalFormat>
    <conditionalFormat priority="56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11"/>
            </reference>
            <reference field="9" count="1" selected="0">
              <x v="10"/>
            </reference>
          </references>
        </pivotArea>
      </pivotAreas>
    </conditionalFormat>
    <conditionalFormat priority="55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11"/>
            </reference>
            <reference field="9" count="1" selected="0">
              <x v="10"/>
            </reference>
          </references>
        </pivotArea>
      </pivotAreas>
    </conditionalFormat>
    <conditionalFormat priority="54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11"/>
            </reference>
            <reference field="9" count="1" selected="0">
              <x v="10"/>
            </reference>
          </references>
        </pivotArea>
      </pivotAreas>
    </conditionalFormat>
    <conditionalFormat priority="53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11"/>
            </reference>
            <reference field="9" count="1" selected="0">
              <x v="10"/>
            </reference>
          </references>
        </pivotArea>
      </pivotAreas>
    </conditionalFormat>
    <conditionalFormat priority="52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8"/>
            </reference>
            <reference field="9" count="1" selected="0">
              <x v="11"/>
            </reference>
          </references>
        </pivotArea>
      </pivotAreas>
    </conditionalFormat>
    <conditionalFormat priority="51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8"/>
            </reference>
            <reference field="9" count="1" selected="0">
              <x v="11"/>
            </reference>
          </references>
        </pivotArea>
      </pivotAreas>
    </conditionalFormat>
    <conditionalFormat priority="50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8"/>
            </reference>
            <reference field="9" count="1" selected="0">
              <x v="11"/>
            </reference>
          </references>
        </pivotArea>
      </pivotAreas>
    </conditionalFormat>
    <conditionalFormat priority="49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8"/>
            </reference>
            <reference field="9" count="1" selected="0">
              <x v="11"/>
            </reference>
          </references>
        </pivotArea>
      </pivotAreas>
    </conditionalFormat>
    <conditionalFormat priority="48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11"/>
            </reference>
            <reference field="9" count="1" selected="0">
              <x v="11"/>
            </reference>
          </references>
        </pivotArea>
      </pivotAreas>
    </conditionalFormat>
    <conditionalFormat priority="47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11"/>
            </reference>
            <reference field="9" count="1" selected="0">
              <x v="11"/>
            </reference>
          </references>
        </pivotArea>
      </pivotAreas>
    </conditionalFormat>
    <conditionalFormat priority="46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11"/>
            </reference>
            <reference field="9" count="1" selected="0">
              <x v="11"/>
            </reference>
          </references>
        </pivotArea>
      </pivotAreas>
    </conditionalFormat>
    <conditionalFormat priority="45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11"/>
            </reference>
            <reference field="9" count="1" selected="0">
              <x v="11"/>
            </reference>
          </references>
        </pivotArea>
      </pivotAreas>
    </conditionalFormat>
    <conditionalFormat priority="44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0"/>
            </reference>
            <reference field="9" count="1" selected="0">
              <x v="12"/>
            </reference>
          </references>
        </pivotArea>
      </pivotAreas>
    </conditionalFormat>
    <conditionalFormat priority="43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0"/>
            </reference>
            <reference field="9" count="1" selected="0">
              <x v="12"/>
            </reference>
          </references>
        </pivotArea>
      </pivotAreas>
    </conditionalFormat>
    <conditionalFormat priority="42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0"/>
            </reference>
            <reference field="9" count="1" selected="0">
              <x v="12"/>
            </reference>
          </references>
        </pivotArea>
      </pivotAreas>
    </conditionalFormat>
    <conditionalFormat priority="41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0"/>
            </reference>
            <reference field="9" count="1" selected="0">
              <x v="12"/>
            </reference>
          </references>
        </pivotArea>
      </pivotAreas>
    </conditionalFormat>
    <conditionalFormat priority="40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2"/>
            </reference>
            <reference field="9" count="1" selected="0">
              <x v="12"/>
            </reference>
          </references>
        </pivotArea>
      </pivotAreas>
    </conditionalFormat>
    <conditionalFormat priority="39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2"/>
            </reference>
            <reference field="9" count="1" selected="0">
              <x v="12"/>
            </reference>
          </references>
        </pivotArea>
      </pivotAreas>
    </conditionalFormat>
    <conditionalFormat priority="38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2"/>
            </reference>
            <reference field="9" count="1" selected="0">
              <x v="12"/>
            </reference>
          </references>
        </pivotArea>
      </pivotAreas>
    </conditionalFormat>
    <conditionalFormat priority="37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2"/>
            </reference>
            <reference field="9" count="1" selected="0">
              <x v="12"/>
            </reference>
          </references>
        </pivotArea>
      </pivotAreas>
    </conditionalFormat>
    <conditionalFormat priority="36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3"/>
            </reference>
            <reference field="9" count="1" selected="0">
              <x v="12"/>
            </reference>
          </references>
        </pivotArea>
      </pivotAreas>
    </conditionalFormat>
    <conditionalFormat priority="35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3"/>
            </reference>
            <reference field="9" count="1" selected="0">
              <x v="12"/>
            </reference>
          </references>
        </pivotArea>
      </pivotAreas>
    </conditionalFormat>
    <conditionalFormat priority="34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3"/>
            </reference>
            <reference field="9" count="1" selected="0">
              <x v="12"/>
            </reference>
          </references>
        </pivotArea>
      </pivotAreas>
    </conditionalFormat>
    <conditionalFormat priority="33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3"/>
            </reference>
            <reference field="9" count="1" selected="0">
              <x v="12"/>
            </reference>
          </references>
        </pivotArea>
      </pivotAreas>
    </conditionalFormat>
    <conditionalFormat priority="32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4"/>
            </reference>
            <reference field="9" count="1" selected="0">
              <x v="12"/>
            </reference>
          </references>
        </pivotArea>
      </pivotAreas>
    </conditionalFormat>
    <conditionalFormat priority="31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4"/>
            </reference>
            <reference field="9" count="1" selected="0">
              <x v="12"/>
            </reference>
          </references>
        </pivotArea>
      </pivotAreas>
    </conditionalFormat>
    <conditionalFormat priority="30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4"/>
            </reference>
            <reference field="9" count="1" selected="0">
              <x v="12"/>
            </reference>
          </references>
        </pivotArea>
      </pivotAreas>
    </conditionalFormat>
    <conditionalFormat priority="29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4"/>
            </reference>
            <reference field="9" count="1" selected="0">
              <x v="12"/>
            </reference>
          </references>
        </pivotArea>
      </pivotAreas>
    </conditionalFormat>
    <conditionalFormat priority="28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5"/>
            </reference>
            <reference field="9" count="1" selected="0">
              <x v="12"/>
            </reference>
          </references>
        </pivotArea>
      </pivotAreas>
    </conditionalFormat>
    <conditionalFormat priority="27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5"/>
            </reference>
            <reference field="9" count="1" selected="0">
              <x v="12"/>
            </reference>
          </references>
        </pivotArea>
      </pivotAreas>
    </conditionalFormat>
    <conditionalFormat priority="26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5"/>
            </reference>
            <reference field="9" count="1" selected="0">
              <x v="12"/>
            </reference>
          </references>
        </pivotArea>
      </pivotAreas>
    </conditionalFormat>
    <conditionalFormat priority="25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5"/>
            </reference>
            <reference field="9" count="1" selected="0">
              <x v="12"/>
            </reference>
          </references>
        </pivotArea>
      </pivotAreas>
    </conditionalFormat>
    <conditionalFormat priority="24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6"/>
            </reference>
            <reference field="9" count="1" selected="0">
              <x v="12"/>
            </reference>
          </references>
        </pivotArea>
      </pivotAreas>
    </conditionalFormat>
    <conditionalFormat priority="23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6"/>
            </reference>
            <reference field="9" count="1" selected="0">
              <x v="12"/>
            </reference>
          </references>
        </pivotArea>
      </pivotAreas>
    </conditionalFormat>
    <conditionalFormat priority="22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6"/>
            </reference>
            <reference field="9" count="1" selected="0">
              <x v="12"/>
            </reference>
          </references>
        </pivotArea>
      </pivotAreas>
    </conditionalFormat>
    <conditionalFormat priority="21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6"/>
            </reference>
            <reference field="9" count="1" selected="0">
              <x v="12"/>
            </reference>
          </references>
        </pivotArea>
      </pivotAreas>
    </conditionalFormat>
    <conditionalFormat priority="20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8"/>
            </reference>
            <reference field="9" count="1" selected="0">
              <x v="12"/>
            </reference>
          </references>
        </pivotArea>
      </pivotAreas>
    </conditionalFormat>
    <conditionalFormat priority="19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8"/>
            </reference>
            <reference field="9" count="1" selected="0">
              <x v="12"/>
            </reference>
          </references>
        </pivotArea>
      </pivotAreas>
    </conditionalFormat>
    <conditionalFormat priority="18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8"/>
            </reference>
            <reference field="9" count="1" selected="0">
              <x v="12"/>
            </reference>
          </references>
        </pivotArea>
      </pivotAreas>
    </conditionalFormat>
    <conditionalFormat priority="17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8"/>
            </reference>
            <reference field="9" count="1" selected="0">
              <x v="12"/>
            </reference>
          </references>
        </pivotArea>
      </pivotAreas>
    </conditionalFormat>
    <conditionalFormat priority="16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9"/>
            </reference>
            <reference field="9" count="1" selected="0">
              <x v="12"/>
            </reference>
          </references>
        </pivotArea>
      </pivotAreas>
    </conditionalFormat>
    <conditionalFormat priority="15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9"/>
            </reference>
            <reference field="9" count="1" selected="0">
              <x v="12"/>
            </reference>
          </references>
        </pivotArea>
      </pivotAreas>
    </conditionalFormat>
    <conditionalFormat priority="14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9"/>
            </reference>
            <reference field="9" count="1" selected="0">
              <x v="12"/>
            </reference>
          </references>
        </pivotArea>
      </pivotAreas>
    </conditionalFormat>
    <conditionalFormat priority="13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9"/>
            </reference>
            <reference field="9" count="1" selected="0">
              <x v="12"/>
            </reference>
          </references>
        </pivotArea>
      </pivotAreas>
    </conditionalFormat>
    <conditionalFormat priority="12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11"/>
            </reference>
            <reference field="9" count="1" selected="0">
              <x v="12"/>
            </reference>
          </references>
        </pivotArea>
      </pivotAreas>
    </conditionalFormat>
    <conditionalFormat priority="11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11"/>
            </reference>
            <reference field="9" count="1" selected="0">
              <x v="12"/>
            </reference>
          </references>
        </pivotArea>
      </pivotAreas>
    </conditionalFormat>
    <conditionalFormat priority="10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11"/>
            </reference>
            <reference field="9" count="1" selected="0">
              <x v="12"/>
            </reference>
          </references>
        </pivotArea>
      </pivotAreas>
    </conditionalFormat>
    <conditionalFormat priority="9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11"/>
            </reference>
            <reference field="9" count="1" selected="0">
              <x v="12"/>
            </reference>
          </references>
        </pivotArea>
      </pivotAreas>
    </conditionalFormat>
    <conditionalFormat priority="8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12"/>
            </reference>
            <reference field="9" count="1" selected="0">
              <x v="12"/>
            </reference>
          </references>
        </pivotArea>
      </pivotAreas>
    </conditionalFormat>
    <conditionalFormat priority="7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12"/>
            </reference>
            <reference field="9" count="1" selected="0">
              <x v="12"/>
            </reference>
          </references>
        </pivotArea>
      </pivotAreas>
    </conditionalFormat>
    <conditionalFormat priority="6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12"/>
            </reference>
            <reference field="9" count="1" selected="0">
              <x v="12"/>
            </reference>
          </references>
        </pivotArea>
      </pivotAreas>
    </conditionalFormat>
    <conditionalFormat priority="5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12"/>
            </reference>
            <reference field="9" count="1" selected="0">
              <x v="12"/>
            </reference>
          </references>
        </pivotArea>
      </pivotAreas>
    </conditionalFormat>
    <conditionalFormat priority="4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13"/>
            </reference>
            <reference field="9" count="1" selected="0">
              <x v="12"/>
            </reference>
          </references>
        </pivotArea>
      </pivotAreas>
    </conditionalFormat>
    <conditionalFormat priority="3">
      <pivotAreas count="1">
        <pivotArea type="data" outline="0" collapsedLevelsAreSubtotals="1" fieldPosition="0">
          <references count="4">
            <reference field="4294967294" count="1" selected="0">
              <x v="0"/>
            </reference>
            <reference field="1" count="1" selected="0">
              <x v="1"/>
            </reference>
            <reference field="5" count="1" selected="0">
              <x v="13"/>
            </reference>
            <reference field="9" count="1" selected="0">
              <x v="12"/>
            </reference>
          </references>
        </pivotArea>
      </pivotAreas>
    </conditionalFormat>
    <conditionalFormat priority="2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13"/>
            </reference>
            <reference field="9" count="1" selected="0">
              <x v="12"/>
            </reference>
          </references>
        </pivotArea>
      </pivotAreas>
    </conditionalFormat>
    <conditionalFormat priority="1">
      <pivotAreas count="1">
        <pivotArea type="data" outline="0" collapsedLevelsAreSubtotals="1" fieldPosition="0">
          <references count="4">
            <reference field="4294967294" count="7" selected="0">
              <x v="1"/>
              <x v="2"/>
              <x v="3"/>
              <x v="4"/>
              <x v="5"/>
              <x v="6"/>
              <x v="7"/>
            </reference>
            <reference field="1" count="1" selected="0">
              <x v="1"/>
            </reference>
            <reference field="5" count="1" selected="0">
              <x v="13"/>
            </reference>
            <reference field="9" count="1" selected="0">
              <x v="12"/>
            </reference>
          </references>
        </pivotArea>
      </pivotAreas>
    </conditionalFormat>
  </conditionalFormats>
  <pivotTableStyleInfo name="PivotStyleMedium9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02"/>
  <sheetViews>
    <sheetView tabSelected="1" workbookViewId="0">
      <pane xSplit="11" ySplit="4" topLeftCell="L5" activePane="bottomRight" state="frozen"/>
      <selection pane="topRight" activeCell="L1" sqref="L1"/>
      <selection pane="bottomLeft" activeCell="A5" sqref="A5"/>
      <selection pane="bottomRight" activeCell="B1" sqref="B1"/>
    </sheetView>
  </sheetViews>
  <sheetFormatPr baseColWidth="10" defaultRowHeight="15"/>
  <cols>
    <col min="1" max="1" width="33.42578125" customWidth="1"/>
    <col min="2" max="2" width="8.28515625" bestFit="1" customWidth="1"/>
    <col min="3" max="3" width="9.7109375" bestFit="1" customWidth="1"/>
    <col min="4" max="4" width="12.28515625" customWidth="1"/>
    <col min="5" max="5" width="10.5703125" customWidth="1"/>
    <col min="6" max="6" width="10.85546875" customWidth="1"/>
    <col min="7" max="7" width="10.42578125" customWidth="1"/>
    <col min="8" max="9" width="7" customWidth="1"/>
    <col min="10" max="10" width="7.28515625" customWidth="1"/>
    <col min="11" max="11" width="6.85546875" customWidth="1"/>
  </cols>
  <sheetData>
    <row r="1" spans="1:11">
      <c r="A1" s="40" t="s">
        <v>32</v>
      </c>
      <c r="B1" t="s">
        <v>159</v>
      </c>
    </row>
    <row r="3" spans="1:11">
      <c r="A3" s="2"/>
      <c r="B3" s="2"/>
      <c r="C3" s="2"/>
      <c r="D3" s="42" t="s">
        <v>111</v>
      </c>
      <c r="E3" s="2"/>
      <c r="F3" s="2"/>
      <c r="G3" s="2"/>
      <c r="H3" s="2"/>
      <c r="I3" s="2"/>
      <c r="J3" s="2"/>
      <c r="K3" s="2"/>
    </row>
    <row r="4" spans="1:11" ht="30">
      <c r="A4" s="46" t="s">
        <v>31</v>
      </c>
      <c r="B4" s="46" t="s">
        <v>61</v>
      </c>
      <c r="C4" s="46" t="s">
        <v>110</v>
      </c>
      <c r="D4" s="44" t="s">
        <v>151</v>
      </c>
      <c r="E4" s="44" t="s">
        <v>152</v>
      </c>
      <c r="F4" s="44" t="s">
        <v>153</v>
      </c>
      <c r="G4" s="44" t="s">
        <v>154</v>
      </c>
      <c r="H4" s="45" t="s">
        <v>155</v>
      </c>
      <c r="I4" s="45" t="s">
        <v>156</v>
      </c>
      <c r="J4" s="45" t="s">
        <v>157</v>
      </c>
      <c r="K4" s="45" t="s">
        <v>158</v>
      </c>
    </row>
    <row r="5" spans="1:11">
      <c r="A5" s="50" t="s">
        <v>161</v>
      </c>
      <c r="B5" s="57" t="s">
        <v>139</v>
      </c>
      <c r="C5" s="58" t="s">
        <v>160</v>
      </c>
      <c r="D5" s="47">
        <v>6000</v>
      </c>
      <c r="E5" s="47">
        <v>6000</v>
      </c>
      <c r="F5" s="47">
        <v>6000</v>
      </c>
      <c r="G5" s="47">
        <v>6000</v>
      </c>
      <c r="H5" s="47">
        <v>205.62000000000003</v>
      </c>
      <c r="I5" s="47">
        <v>205.62000000000003</v>
      </c>
      <c r="J5" s="47">
        <v>205.62000000000003</v>
      </c>
      <c r="K5" s="47">
        <v>205.62000000000003</v>
      </c>
    </row>
    <row r="6" spans="1:11">
      <c r="A6" s="51"/>
      <c r="B6" s="56"/>
      <c r="C6" s="58" t="s">
        <v>108</v>
      </c>
      <c r="D6" s="47">
        <v>0</v>
      </c>
      <c r="E6" s="47">
        <v>0</v>
      </c>
      <c r="F6" s="47">
        <v>0</v>
      </c>
      <c r="G6" s="47">
        <v>0</v>
      </c>
      <c r="H6" s="47">
        <v>0</v>
      </c>
      <c r="I6" s="47">
        <v>0</v>
      </c>
      <c r="J6" s="47">
        <v>0</v>
      </c>
      <c r="K6" s="47">
        <v>0</v>
      </c>
    </row>
    <row r="7" spans="1:11" ht="15" customHeight="1">
      <c r="A7" s="51"/>
      <c r="B7" s="57" t="s">
        <v>143</v>
      </c>
      <c r="C7" s="58" t="s">
        <v>160</v>
      </c>
      <c r="D7" s="47">
        <v>2250</v>
      </c>
      <c r="E7" s="47">
        <v>2250</v>
      </c>
      <c r="F7" s="47">
        <v>2250</v>
      </c>
      <c r="G7" s="47">
        <v>2250</v>
      </c>
      <c r="H7" s="47">
        <v>108.28574999999998</v>
      </c>
      <c r="I7" s="47">
        <v>108.28574999999998</v>
      </c>
      <c r="J7" s="47">
        <v>108.28574999999998</v>
      </c>
      <c r="K7" s="47">
        <v>108.28574999999998</v>
      </c>
    </row>
    <row r="8" spans="1:11" ht="15" customHeight="1">
      <c r="A8" s="51"/>
      <c r="B8" s="56"/>
      <c r="C8" s="58" t="s">
        <v>108</v>
      </c>
      <c r="D8" s="47">
        <v>0</v>
      </c>
      <c r="E8" s="47">
        <v>0</v>
      </c>
      <c r="F8" s="47">
        <v>0</v>
      </c>
      <c r="G8" s="47">
        <v>0</v>
      </c>
      <c r="H8" s="47">
        <v>0</v>
      </c>
      <c r="I8" s="47">
        <v>0</v>
      </c>
      <c r="J8" s="47">
        <v>0</v>
      </c>
      <c r="K8" s="47">
        <v>0</v>
      </c>
    </row>
    <row r="9" spans="1:11" ht="15" customHeight="1">
      <c r="A9" s="51"/>
      <c r="B9" s="57" t="s">
        <v>148</v>
      </c>
      <c r="C9" s="58" t="s">
        <v>160</v>
      </c>
      <c r="D9" s="47">
        <v>5400</v>
      </c>
      <c r="E9" s="47">
        <v>5400</v>
      </c>
      <c r="F9" s="47">
        <v>5400</v>
      </c>
      <c r="G9" s="47">
        <v>5400</v>
      </c>
      <c r="H9" s="47">
        <v>69.822000000000003</v>
      </c>
      <c r="I9" s="47">
        <v>69.822000000000003</v>
      </c>
      <c r="J9" s="47">
        <v>69.822000000000003</v>
      </c>
      <c r="K9" s="47">
        <v>69.822000000000003</v>
      </c>
    </row>
    <row r="10" spans="1:11" ht="15" customHeight="1">
      <c r="A10" s="51"/>
      <c r="B10" s="56"/>
      <c r="C10" s="58" t="s">
        <v>108</v>
      </c>
      <c r="D10" s="47">
        <v>0</v>
      </c>
      <c r="E10" s="47">
        <v>0</v>
      </c>
      <c r="F10" s="47">
        <v>0</v>
      </c>
      <c r="G10" s="47">
        <v>0</v>
      </c>
      <c r="H10" s="47">
        <v>0</v>
      </c>
      <c r="I10" s="47">
        <v>0</v>
      </c>
      <c r="J10" s="47">
        <v>0</v>
      </c>
      <c r="K10" s="47">
        <v>0</v>
      </c>
    </row>
    <row r="11" spans="1:11" ht="15" customHeight="1">
      <c r="A11" s="50" t="s">
        <v>162</v>
      </c>
      <c r="B11" s="57" t="s">
        <v>139</v>
      </c>
      <c r="C11" s="58" t="s">
        <v>160</v>
      </c>
      <c r="D11" s="47">
        <v>0</v>
      </c>
      <c r="E11" s="47">
        <v>0</v>
      </c>
      <c r="F11" s="47">
        <v>0</v>
      </c>
      <c r="G11" s="47">
        <v>0</v>
      </c>
      <c r="H11" s="47">
        <v>0</v>
      </c>
      <c r="I11" s="47">
        <v>0</v>
      </c>
      <c r="J11" s="47">
        <v>0</v>
      </c>
      <c r="K11" s="47">
        <v>0</v>
      </c>
    </row>
    <row r="12" spans="1:11" ht="15" customHeight="1">
      <c r="A12" s="51"/>
      <c r="B12" s="56"/>
      <c r="C12" s="58" t="s">
        <v>108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</row>
    <row r="13" spans="1:11" ht="15" customHeight="1">
      <c r="A13" s="51"/>
      <c r="B13" s="57" t="s">
        <v>143</v>
      </c>
      <c r="C13" s="58" t="s">
        <v>160</v>
      </c>
      <c r="D13" s="47">
        <v>3500</v>
      </c>
      <c r="E13" s="47">
        <v>4000</v>
      </c>
      <c r="F13" s="47">
        <v>4000</v>
      </c>
      <c r="G13" s="47">
        <v>4000</v>
      </c>
      <c r="H13" s="47">
        <v>168.44449999999998</v>
      </c>
      <c r="I13" s="47">
        <v>192.50799999999998</v>
      </c>
      <c r="J13" s="47">
        <v>192.50799999999998</v>
      </c>
      <c r="K13" s="47">
        <v>192.50799999999998</v>
      </c>
    </row>
    <row r="14" spans="1:11" ht="15" customHeight="1">
      <c r="A14" s="51"/>
      <c r="B14" s="56"/>
      <c r="C14" s="58" t="s">
        <v>108</v>
      </c>
      <c r="D14" s="47">
        <v>4003.2100372314453</v>
      </c>
      <c r="E14" s="47">
        <v>198.69999694824219</v>
      </c>
      <c r="F14" s="47">
        <v>4875.0499572753906</v>
      </c>
      <c r="G14" s="47">
        <v>246.82999420166016</v>
      </c>
      <c r="H14" s="47">
        <v>192.66248946183774</v>
      </c>
      <c r="I14" s="47">
        <v>9.5628347531280511</v>
      </c>
      <c r="J14" s="47">
        <v>234.62152929379269</v>
      </c>
      <c r="K14" s="47">
        <v>11.879187130943297</v>
      </c>
    </row>
    <row r="15" spans="1:11" ht="15" customHeight="1">
      <c r="A15" s="51"/>
      <c r="B15" s="57" t="s">
        <v>150</v>
      </c>
      <c r="C15" s="58" t="s">
        <v>160</v>
      </c>
      <c r="D15" s="47">
        <v>6000</v>
      </c>
      <c r="E15" s="47">
        <v>6000</v>
      </c>
      <c r="F15" s="47">
        <v>6000</v>
      </c>
      <c r="G15" s="47">
        <v>0</v>
      </c>
      <c r="H15" s="47">
        <v>134.82</v>
      </c>
      <c r="I15" s="47">
        <v>134.82</v>
      </c>
      <c r="J15" s="47">
        <v>134.82</v>
      </c>
      <c r="K15" s="47">
        <v>0</v>
      </c>
    </row>
    <row r="16" spans="1:11" ht="15" customHeight="1">
      <c r="A16" s="51"/>
      <c r="B16" s="56"/>
      <c r="C16" s="58" t="s">
        <v>108</v>
      </c>
      <c r="D16" s="47">
        <v>4785.9598999023437</v>
      </c>
      <c r="E16" s="47">
        <v>1511.8999633789062</v>
      </c>
      <c r="F16" s="47">
        <v>8239.9999771118164</v>
      </c>
      <c r="G16" s="47">
        <v>12419.800117492676</v>
      </c>
      <c r="H16" s="47">
        <v>107.54051895080566</v>
      </c>
      <c r="I16" s="47">
        <v>33.972392177124021</v>
      </c>
      <c r="J16" s="47">
        <v>229.62139170158383</v>
      </c>
      <c r="K16" s="47">
        <v>384.08048045021059</v>
      </c>
    </row>
    <row r="17" spans="1:11">
      <c r="A17" s="51"/>
      <c r="B17" s="57" t="s">
        <v>147</v>
      </c>
      <c r="C17" s="58" t="s">
        <v>160</v>
      </c>
      <c r="D17" s="47">
        <v>6500</v>
      </c>
      <c r="E17" s="47">
        <v>6500</v>
      </c>
      <c r="F17" s="47">
        <v>6500</v>
      </c>
      <c r="G17" s="47">
        <v>0</v>
      </c>
      <c r="H17" s="47">
        <v>218.20500000000001</v>
      </c>
      <c r="I17" s="47">
        <v>218.20500000000001</v>
      </c>
      <c r="J17" s="47">
        <v>218.20500000000001</v>
      </c>
      <c r="K17" s="47">
        <v>0</v>
      </c>
    </row>
    <row r="18" spans="1:11">
      <c r="A18" s="51"/>
      <c r="B18" s="56"/>
      <c r="C18" s="58" t="s">
        <v>108</v>
      </c>
      <c r="D18" s="47">
        <v>13427.839920043945</v>
      </c>
      <c r="E18" s="47">
        <v>19209.430015563965</v>
      </c>
      <c r="F18" s="47">
        <v>23426.989898681641</v>
      </c>
      <c r="G18" s="47">
        <v>20443.539978027344</v>
      </c>
      <c r="H18" s="47">
        <v>450.4350408584595</v>
      </c>
      <c r="I18" s="47">
        <v>664.58289986198429</v>
      </c>
      <c r="J18" s="47">
        <v>793.33068430206299</v>
      </c>
      <c r="K18" s="47">
        <v>686.28963706237789</v>
      </c>
    </row>
    <row r="19" spans="1:11" ht="15" customHeight="1">
      <c r="A19" s="51"/>
      <c r="B19" s="57" t="s">
        <v>64</v>
      </c>
      <c r="C19" s="58" t="s">
        <v>160</v>
      </c>
      <c r="D19" s="47">
        <v>0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47">
        <v>0</v>
      </c>
      <c r="K19" s="47">
        <v>0</v>
      </c>
    </row>
    <row r="20" spans="1:11" ht="15" customHeight="1">
      <c r="A20" s="51"/>
      <c r="B20" s="56"/>
      <c r="C20" s="58" t="s">
        <v>108</v>
      </c>
      <c r="D20" s="47">
        <v>0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47">
        <v>0</v>
      </c>
      <c r="K20" s="47">
        <v>0</v>
      </c>
    </row>
    <row r="21" spans="1:11" ht="15" customHeight="1">
      <c r="A21" s="51"/>
      <c r="B21" s="57" t="s">
        <v>141</v>
      </c>
      <c r="C21" s="58" t="s">
        <v>160</v>
      </c>
      <c r="D21" s="47">
        <v>0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47">
        <v>0</v>
      </c>
      <c r="K21" s="47">
        <v>0</v>
      </c>
    </row>
    <row r="22" spans="1:11" ht="15" customHeight="1">
      <c r="A22" s="51"/>
      <c r="B22" s="56"/>
      <c r="C22" s="58" t="s">
        <v>108</v>
      </c>
      <c r="D22" s="47">
        <v>0</v>
      </c>
      <c r="E22" s="47">
        <v>0</v>
      </c>
      <c r="F22" s="47">
        <v>1661.6600036621094</v>
      </c>
      <c r="G22" s="47">
        <v>1411.0999908447266</v>
      </c>
      <c r="H22" s="47">
        <v>0</v>
      </c>
      <c r="I22" s="47">
        <v>0</v>
      </c>
      <c r="J22" s="47">
        <v>83.2657827835083</v>
      </c>
      <c r="K22" s="47">
        <v>70.710220541229248</v>
      </c>
    </row>
    <row r="23" spans="1:11" ht="15" customHeight="1">
      <c r="A23" s="51"/>
      <c r="B23" s="57" t="s">
        <v>144</v>
      </c>
      <c r="C23" s="58" t="s">
        <v>160</v>
      </c>
      <c r="D23" s="47">
        <v>8300</v>
      </c>
      <c r="E23" s="47">
        <v>8300</v>
      </c>
      <c r="F23" s="47">
        <v>9300</v>
      </c>
      <c r="G23" s="47">
        <v>9300</v>
      </c>
      <c r="H23" s="47">
        <v>182.07799999999997</v>
      </c>
      <c r="I23" s="47">
        <v>182.07799999999997</v>
      </c>
      <c r="J23" s="47">
        <v>205.173</v>
      </c>
      <c r="K23" s="47">
        <v>205.173</v>
      </c>
    </row>
    <row r="24" spans="1:11">
      <c r="A24" s="51"/>
      <c r="B24" s="56"/>
      <c r="C24" s="58" t="s">
        <v>108</v>
      </c>
      <c r="D24" s="47">
        <v>19804.270050048828</v>
      </c>
      <c r="E24" s="47">
        <v>15389.290119171143</v>
      </c>
      <c r="F24" s="47">
        <v>21042.860069274902</v>
      </c>
      <c r="G24" s="47">
        <v>8692.8499450683594</v>
      </c>
      <c r="H24" s="47">
        <v>455.99445332046508</v>
      </c>
      <c r="I24" s="47">
        <v>358.45780326910017</v>
      </c>
      <c r="J24" s="47">
        <v>474.87533836338037</v>
      </c>
      <c r="K24" s="47">
        <v>189.71474781860351</v>
      </c>
    </row>
    <row r="25" spans="1:11" ht="15" customHeight="1">
      <c r="A25" s="51"/>
      <c r="B25" s="57" t="s">
        <v>63</v>
      </c>
      <c r="C25" s="58" t="s">
        <v>160</v>
      </c>
      <c r="D25" s="47">
        <v>0</v>
      </c>
      <c r="E25" s="47">
        <v>0</v>
      </c>
      <c r="F25" s="47">
        <v>4000</v>
      </c>
      <c r="G25" s="47">
        <v>0</v>
      </c>
      <c r="H25" s="47">
        <v>0</v>
      </c>
      <c r="I25" s="47">
        <v>0</v>
      </c>
      <c r="J25" s="47">
        <v>89.4</v>
      </c>
      <c r="K25" s="47">
        <v>0</v>
      </c>
    </row>
    <row r="26" spans="1:11" ht="15" customHeight="1">
      <c r="A26" s="51"/>
      <c r="B26" s="56"/>
      <c r="C26" s="58" t="s">
        <v>108</v>
      </c>
      <c r="D26" s="47">
        <v>0</v>
      </c>
      <c r="E26" s="47">
        <v>0</v>
      </c>
      <c r="F26" s="47">
        <v>0</v>
      </c>
      <c r="G26" s="47">
        <v>0</v>
      </c>
      <c r="H26" s="47">
        <v>0</v>
      </c>
      <c r="I26" s="47">
        <v>0</v>
      </c>
      <c r="J26" s="47">
        <v>0</v>
      </c>
      <c r="K26" s="47">
        <v>0</v>
      </c>
    </row>
    <row r="27" spans="1:11" ht="15" customHeight="1">
      <c r="A27" s="51"/>
      <c r="B27" s="57" t="s">
        <v>149</v>
      </c>
      <c r="C27" s="58" t="s">
        <v>160</v>
      </c>
      <c r="D27" s="47">
        <v>10000</v>
      </c>
      <c r="E27" s="47">
        <v>10000</v>
      </c>
      <c r="F27" s="47">
        <v>20000</v>
      </c>
      <c r="G27" s="47">
        <v>20000</v>
      </c>
      <c r="H27" s="47">
        <v>91.6</v>
      </c>
      <c r="I27" s="47">
        <v>91.6</v>
      </c>
      <c r="J27" s="47">
        <v>183.2</v>
      </c>
      <c r="K27" s="47">
        <v>183.2</v>
      </c>
    </row>
    <row r="28" spans="1:11" ht="15" customHeight="1">
      <c r="A28" s="51"/>
      <c r="B28" s="56"/>
      <c r="C28" s="58" t="s">
        <v>108</v>
      </c>
      <c r="D28" s="47">
        <v>0</v>
      </c>
      <c r="E28" s="47">
        <v>0</v>
      </c>
      <c r="F28" s="47">
        <v>0</v>
      </c>
      <c r="G28" s="47">
        <v>0</v>
      </c>
      <c r="H28" s="47">
        <v>0</v>
      </c>
      <c r="I28" s="47">
        <v>0</v>
      </c>
      <c r="J28" s="47">
        <v>0</v>
      </c>
      <c r="K28" s="47">
        <v>0</v>
      </c>
    </row>
    <row r="29" spans="1:11">
      <c r="A29" s="51"/>
      <c r="B29" s="57" t="s">
        <v>148</v>
      </c>
      <c r="C29" s="58" t="s">
        <v>160</v>
      </c>
      <c r="D29" s="47">
        <v>13000</v>
      </c>
      <c r="E29" s="47">
        <v>22000</v>
      </c>
      <c r="F29" s="47">
        <v>19500</v>
      </c>
      <c r="G29" s="47">
        <v>7500</v>
      </c>
      <c r="H29" s="47">
        <v>138.29</v>
      </c>
      <c r="I29" s="47">
        <v>254.66</v>
      </c>
      <c r="J29" s="47">
        <v>229.785</v>
      </c>
      <c r="K29" s="47">
        <v>74.625</v>
      </c>
    </row>
    <row r="30" spans="1:11">
      <c r="A30" s="51"/>
      <c r="B30" s="56"/>
      <c r="C30" s="58" t="s">
        <v>108</v>
      </c>
      <c r="D30" s="47">
        <v>0</v>
      </c>
      <c r="E30" s="47">
        <v>6114.2200622558594</v>
      </c>
      <c r="F30" s="47">
        <v>0</v>
      </c>
      <c r="G30" s="47">
        <v>22.979999542236328</v>
      </c>
      <c r="H30" s="47">
        <v>0</v>
      </c>
      <c r="I30" s="47">
        <v>60.8364896194458</v>
      </c>
      <c r="J30" s="47">
        <v>0</v>
      </c>
      <c r="K30" s="47">
        <v>0.25990379482269288</v>
      </c>
    </row>
    <row r="31" spans="1:11" ht="15" customHeight="1">
      <c r="A31" s="51"/>
      <c r="B31" s="57" t="s">
        <v>146</v>
      </c>
      <c r="C31" s="58" t="s">
        <v>160</v>
      </c>
      <c r="D31" s="47">
        <v>11750</v>
      </c>
      <c r="E31" s="47">
        <v>6000</v>
      </c>
      <c r="F31" s="47">
        <v>10000</v>
      </c>
      <c r="G31" s="47">
        <v>10000</v>
      </c>
      <c r="H31" s="47">
        <v>179.11500000000001</v>
      </c>
      <c r="I31" s="47">
        <v>87</v>
      </c>
      <c r="J31" s="47">
        <v>145</v>
      </c>
      <c r="K31" s="47">
        <v>145</v>
      </c>
    </row>
    <row r="32" spans="1:11" ht="15" customHeight="1">
      <c r="A32" s="51"/>
      <c r="B32" s="56"/>
      <c r="C32" s="58" t="s">
        <v>108</v>
      </c>
      <c r="D32" s="47">
        <v>0</v>
      </c>
      <c r="E32" s="47">
        <v>0</v>
      </c>
      <c r="F32" s="47">
        <v>0</v>
      </c>
      <c r="G32" s="47">
        <v>0</v>
      </c>
      <c r="H32" s="47">
        <v>0</v>
      </c>
      <c r="I32" s="47">
        <v>0</v>
      </c>
      <c r="J32" s="47">
        <v>0</v>
      </c>
      <c r="K32" s="47">
        <v>0</v>
      </c>
    </row>
    <row r="33" spans="1:11">
      <c r="A33" s="50" t="s">
        <v>163</v>
      </c>
      <c r="B33" s="57" t="s">
        <v>139</v>
      </c>
      <c r="C33" s="58" t="s">
        <v>160</v>
      </c>
      <c r="D33" s="47">
        <v>0</v>
      </c>
      <c r="E33" s="47">
        <v>0</v>
      </c>
      <c r="F33" s="47">
        <v>0</v>
      </c>
      <c r="G33" s="47">
        <v>0</v>
      </c>
      <c r="H33" s="47">
        <v>0</v>
      </c>
      <c r="I33" s="47">
        <v>0</v>
      </c>
      <c r="J33" s="47">
        <v>0</v>
      </c>
      <c r="K33" s="47">
        <v>0</v>
      </c>
    </row>
    <row r="34" spans="1:11" ht="15" customHeight="1">
      <c r="A34" s="51"/>
      <c r="B34" s="56"/>
      <c r="C34" s="58" t="s">
        <v>108</v>
      </c>
      <c r="D34" s="47">
        <v>0</v>
      </c>
      <c r="E34" s="47">
        <v>0</v>
      </c>
      <c r="F34" s="47">
        <v>0</v>
      </c>
      <c r="G34" s="47">
        <v>0</v>
      </c>
      <c r="H34" s="47">
        <v>0</v>
      </c>
      <c r="I34" s="47">
        <v>0</v>
      </c>
      <c r="J34" s="47">
        <v>0</v>
      </c>
      <c r="K34" s="47">
        <v>0</v>
      </c>
    </row>
    <row r="35" spans="1:11" ht="15" customHeight="1">
      <c r="A35" s="51"/>
      <c r="B35" s="57" t="s">
        <v>143</v>
      </c>
      <c r="C35" s="58" t="s">
        <v>160</v>
      </c>
      <c r="D35" s="47">
        <v>0</v>
      </c>
      <c r="E35" s="47">
        <v>0</v>
      </c>
      <c r="F35" s="47">
        <v>0</v>
      </c>
      <c r="G35" s="47">
        <v>1000</v>
      </c>
      <c r="H35" s="47">
        <v>0</v>
      </c>
      <c r="I35" s="47">
        <v>0</v>
      </c>
      <c r="J35" s="47">
        <v>0</v>
      </c>
      <c r="K35" s="47">
        <v>53.64</v>
      </c>
    </row>
    <row r="36" spans="1:11">
      <c r="A36" s="51"/>
      <c r="B36" s="56"/>
      <c r="C36" s="58" t="s">
        <v>108</v>
      </c>
      <c r="D36" s="47">
        <v>0</v>
      </c>
      <c r="E36" s="47">
        <v>0</v>
      </c>
      <c r="F36" s="47">
        <v>0</v>
      </c>
      <c r="G36" s="47">
        <v>0</v>
      </c>
      <c r="H36" s="47">
        <v>0</v>
      </c>
      <c r="I36" s="47">
        <v>0</v>
      </c>
      <c r="J36" s="47">
        <v>0</v>
      </c>
      <c r="K36" s="47">
        <v>0</v>
      </c>
    </row>
    <row r="37" spans="1:11" ht="15" customHeight="1">
      <c r="A37" s="51"/>
      <c r="B37" s="57" t="s">
        <v>150</v>
      </c>
      <c r="C37" s="58" t="s">
        <v>160</v>
      </c>
      <c r="D37" s="47">
        <v>0</v>
      </c>
      <c r="E37" s="47">
        <v>0</v>
      </c>
      <c r="F37" s="47">
        <v>0</v>
      </c>
      <c r="G37" s="47">
        <v>0</v>
      </c>
      <c r="H37" s="47">
        <v>0</v>
      </c>
      <c r="I37" s="47">
        <v>0</v>
      </c>
      <c r="J37" s="47">
        <v>0</v>
      </c>
      <c r="K37" s="47">
        <v>0</v>
      </c>
    </row>
    <row r="38" spans="1:11" ht="15" customHeight="1">
      <c r="A38" s="51"/>
      <c r="B38" s="56"/>
      <c r="C38" s="58" t="s">
        <v>108</v>
      </c>
      <c r="D38" s="47">
        <v>0</v>
      </c>
      <c r="E38" s="47">
        <v>0</v>
      </c>
      <c r="F38" s="47">
        <v>0</v>
      </c>
      <c r="G38" s="47">
        <v>0</v>
      </c>
      <c r="H38" s="47">
        <v>0</v>
      </c>
      <c r="I38" s="47">
        <v>0</v>
      </c>
      <c r="J38" s="47">
        <v>0</v>
      </c>
      <c r="K38" s="47">
        <v>0</v>
      </c>
    </row>
    <row r="39" spans="1:11" ht="15" customHeight="1">
      <c r="A39" s="51"/>
      <c r="B39" s="57" t="s">
        <v>149</v>
      </c>
      <c r="C39" s="58" t="s">
        <v>160</v>
      </c>
      <c r="D39" s="47">
        <v>0</v>
      </c>
      <c r="E39" s="47">
        <v>0</v>
      </c>
      <c r="F39" s="47">
        <v>0</v>
      </c>
      <c r="G39" s="47">
        <v>0</v>
      </c>
      <c r="H39" s="47">
        <v>0</v>
      </c>
      <c r="I39" s="47">
        <v>0</v>
      </c>
      <c r="J39" s="47">
        <v>0</v>
      </c>
      <c r="K39" s="47">
        <v>0</v>
      </c>
    </row>
    <row r="40" spans="1:11" ht="15" customHeight="1">
      <c r="A40" s="51"/>
      <c r="B40" s="56"/>
      <c r="C40" s="58" t="s">
        <v>108</v>
      </c>
      <c r="D40" s="47">
        <v>0</v>
      </c>
      <c r="E40" s="47">
        <v>0</v>
      </c>
      <c r="F40" s="47">
        <v>0</v>
      </c>
      <c r="G40" s="47">
        <v>0</v>
      </c>
      <c r="H40" s="47">
        <v>0</v>
      </c>
      <c r="I40" s="47">
        <v>0</v>
      </c>
      <c r="J40" s="47">
        <v>0</v>
      </c>
      <c r="K40" s="47">
        <v>0</v>
      </c>
    </row>
    <row r="41" spans="1:11" ht="15" customHeight="1">
      <c r="A41" s="50" t="s">
        <v>164</v>
      </c>
      <c r="B41" s="57" t="s">
        <v>143</v>
      </c>
      <c r="C41" s="58" t="s">
        <v>160</v>
      </c>
      <c r="D41" s="47">
        <v>4000</v>
      </c>
      <c r="E41" s="47">
        <v>6000</v>
      </c>
      <c r="F41" s="47">
        <v>8000</v>
      </c>
      <c r="G41" s="47">
        <v>8000</v>
      </c>
      <c r="H41" s="47">
        <v>192.50799999999998</v>
      </c>
      <c r="I41" s="47">
        <v>288.762</v>
      </c>
      <c r="J41" s="47">
        <v>385.01599999999996</v>
      </c>
      <c r="K41" s="47">
        <v>385.01599999999996</v>
      </c>
    </row>
    <row r="42" spans="1:11">
      <c r="A42" s="51"/>
      <c r="B42" s="56"/>
      <c r="C42" s="58" t="s">
        <v>108</v>
      </c>
      <c r="D42" s="47">
        <v>0</v>
      </c>
      <c r="E42" s="47">
        <v>0</v>
      </c>
      <c r="F42" s="47">
        <v>0</v>
      </c>
      <c r="G42" s="47">
        <v>0</v>
      </c>
      <c r="H42" s="47">
        <v>0</v>
      </c>
      <c r="I42" s="47">
        <v>0</v>
      </c>
      <c r="J42" s="47">
        <v>0</v>
      </c>
      <c r="K42" s="47">
        <v>0</v>
      </c>
    </row>
    <row r="43" spans="1:11" ht="15" customHeight="1">
      <c r="A43" s="51"/>
      <c r="B43" s="57" t="s">
        <v>150</v>
      </c>
      <c r="C43" s="58" t="s">
        <v>160</v>
      </c>
      <c r="D43" s="47">
        <v>3000</v>
      </c>
      <c r="E43" s="47">
        <v>3000</v>
      </c>
      <c r="F43" s="47">
        <v>3000</v>
      </c>
      <c r="G43" s="47">
        <v>3000</v>
      </c>
      <c r="H43" s="47">
        <v>84.66</v>
      </c>
      <c r="I43" s="47">
        <v>84.66</v>
      </c>
      <c r="J43" s="47">
        <v>84.66</v>
      </c>
      <c r="K43" s="47">
        <v>84.66</v>
      </c>
    </row>
    <row r="44" spans="1:11">
      <c r="A44" s="51"/>
      <c r="B44" s="56"/>
      <c r="C44" s="58" t="s">
        <v>108</v>
      </c>
      <c r="D44" s="47">
        <v>3775.3699340820312</v>
      </c>
      <c r="E44" s="47">
        <v>8222.410026550293</v>
      </c>
      <c r="F44" s="47">
        <v>4792.9500465393066</v>
      </c>
      <c r="G44" s="47">
        <v>25003.870044708252</v>
      </c>
      <c r="H44" s="47">
        <v>106.54093953979491</v>
      </c>
      <c r="I44" s="47">
        <v>232.03641094924924</v>
      </c>
      <c r="J44" s="47">
        <v>135.25705031333922</v>
      </c>
      <c r="K44" s="47">
        <v>705.60921266166679</v>
      </c>
    </row>
    <row r="45" spans="1:11">
      <c r="A45" s="51"/>
      <c r="B45" s="57" t="s">
        <v>147</v>
      </c>
      <c r="C45" s="58" t="s">
        <v>160</v>
      </c>
      <c r="D45" s="47">
        <v>6000</v>
      </c>
      <c r="E45" s="47">
        <v>2000</v>
      </c>
      <c r="F45" s="47">
        <v>2000</v>
      </c>
      <c r="G45" s="47">
        <v>2000</v>
      </c>
      <c r="H45" s="47">
        <v>255.9</v>
      </c>
      <c r="I45" s="47">
        <v>85.3</v>
      </c>
      <c r="J45" s="47">
        <v>85.3</v>
      </c>
      <c r="K45" s="47">
        <v>85.3</v>
      </c>
    </row>
    <row r="46" spans="1:11" ht="15" customHeight="1">
      <c r="A46" s="51"/>
      <c r="B46" s="56"/>
      <c r="C46" s="58" t="s">
        <v>108</v>
      </c>
      <c r="D46" s="47">
        <v>2425.7199878692627</v>
      </c>
      <c r="E46" s="47">
        <v>281.71999549865723</v>
      </c>
      <c r="F46" s="47">
        <v>6925.7500076293945</v>
      </c>
      <c r="G46" s="47">
        <v>8005.5499448776245</v>
      </c>
      <c r="H46" s="47">
        <v>101.5826638819313</v>
      </c>
      <c r="I46" s="47">
        <v>10.285981050968172</v>
      </c>
      <c r="J46" s="47">
        <v>295.38323782539368</v>
      </c>
      <c r="K46" s="47">
        <v>340.98452114729878</v>
      </c>
    </row>
    <row r="47" spans="1:11" ht="15" customHeight="1">
      <c r="A47" s="51"/>
      <c r="B47" s="57" t="s">
        <v>64</v>
      </c>
      <c r="C47" s="58" t="s">
        <v>160</v>
      </c>
      <c r="D47" s="47">
        <v>0</v>
      </c>
      <c r="E47" s="47">
        <v>0</v>
      </c>
      <c r="F47" s="47">
        <v>800</v>
      </c>
      <c r="G47" s="47">
        <v>0</v>
      </c>
      <c r="H47" s="47">
        <v>0</v>
      </c>
      <c r="I47" s="47">
        <v>0</v>
      </c>
      <c r="J47" s="47">
        <v>48.4</v>
      </c>
      <c r="K47" s="47">
        <v>0</v>
      </c>
    </row>
    <row r="48" spans="1:11" ht="15" customHeight="1">
      <c r="A48" s="51"/>
      <c r="B48" s="56"/>
      <c r="C48" s="58" t="s">
        <v>108</v>
      </c>
      <c r="D48" s="47">
        <v>0</v>
      </c>
      <c r="E48" s="47">
        <v>0</v>
      </c>
      <c r="F48" s="47">
        <v>0</v>
      </c>
      <c r="G48" s="47">
        <v>108.26999855041504</v>
      </c>
      <c r="H48" s="47">
        <v>0</v>
      </c>
      <c r="I48" s="47">
        <v>0</v>
      </c>
      <c r="J48" s="47">
        <v>0</v>
      </c>
      <c r="K48" s="47">
        <v>4.5570842389869695</v>
      </c>
    </row>
    <row r="49" spans="1:11" ht="15" customHeight="1">
      <c r="A49" s="51"/>
      <c r="B49" s="57" t="s">
        <v>141</v>
      </c>
      <c r="C49" s="58" t="s">
        <v>160</v>
      </c>
      <c r="D49" s="47">
        <v>12</v>
      </c>
      <c r="E49" s="47">
        <v>0</v>
      </c>
      <c r="F49" s="47">
        <v>0</v>
      </c>
      <c r="G49" s="47">
        <v>0</v>
      </c>
      <c r="H49" s="47">
        <v>0.52751999999999999</v>
      </c>
      <c r="I49" s="47">
        <v>0</v>
      </c>
      <c r="J49" s="47">
        <v>0</v>
      </c>
      <c r="K49" s="47">
        <v>0</v>
      </c>
    </row>
    <row r="50" spans="1:11">
      <c r="A50" s="51"/>
      <c r="B50" s="56"/>
      <c r="C50" s="58" t="s">
        <v>108</v>
      </c>
      <c r="D50" s="47">
        <v>0</v>
      </c>
      <c r="E50" s="47">
        <v>2397.3199768066406</v>
      </c>
      <c r="F50" s="47">
        <v>0</v>
      </c>
      <c r="G50" s="47">
        <v>0</v>
      </c>
      <c r="H50" s="47">
        <v>0</v>
      </c>
      <c r="I50" s="47">
        <v>132.97933911346433</v>
      </c>
      <c r="J50" s="47">
        <v>0</v>
      </c>
      <c r="K50" s="47">
        <v>0</v>
      </c>
    </row>
    <row r="51" spans="1:11" ht="15" customHeight="1">
      <c r="A51" s="51"/>
      <c r="B51" s="57" t="s">
        <v>142</v>
      </c>
      <c r="C51" s="58" t="s">
        <v>160</v>
      </c>
      <c r="D51" s="47">
        <v>72</v>
      </c>
      <c r="E51" s="47">
        <v>0</v>
      </c>
      <c r="F51" s="47">
        <v>0</v>
      </c>
      <c r="G51" s="47">
        <v>0</v>
      </c>
      <c r="H51" s="47">
        <v>5.5893600000000001</v>
      </c>
      <c r="I51" s="47">
        <v>0</v>
      </c>
      <c r="J51" s="47">
        <v>0</v>
      </c>
      <c r="K51" s="47">
        <v>0</v>
      </c>
    </row>
    <row r="52" spans="1:11" ht="15" customHeight="1">
      <c r="A52" s="51"/>
      <c r="B52" s="56"/>
      <c r="C52" s="58" t="s">
        <v>108</v>
      </c>
      <c r="D52" s="47">
        <v>0</v>
      </c>
      <c r="E52" s="47">
        <v>12.550000190734863</v>
      </c>
      <c r="F52" s="47">
        <v>0</v>
      </c>
      <c r="G52" s="47">
        <v>133.24000549316406</v>
      </c>
      <c r="H52" s="47">
        <v>0</v>
      </c>
      <c r="I52" s="47">
        <v>0.97425651480674746</v>
      </c>
      <c r="J52" s="47">
        <v>0</v>
      </c>
      <c r="K52" s="47">
        <v>10.343421626434324</v>
      </c>
    </row>
    <row r="53" spans="1:11" ht="15" customHeight="1">
      <c r="A53" s="51"/>
      <c r="B53" s="57" t="s">
        <v>144</v>
      </c>
      <c r="C53" s="58" t="s">
        <v>160</v>
      </c>
      <c r="D53" s="47">
        <v>0</v>
      </c>
      <c r="E53" s="47">
        <v>0</v>
      </c>
      <c r="F53" s="47">
        <v>0</v>
      </c>
      <c r="G53" s="47">
        <v>0</v>
      </c>
      <c r="H53" s="47">
        <v>0</v>
      </c>
      <c r="I53" s="47">
        <v>0</v>
      </c>
      <c r="J53" s="47">
        <v>0</v>
      </c>
      <c r="K53" s="47">
        <v>0</v>
      </c>
    </row>
    <row r="54" spans="1:11" ht="15" customHeight="1">
      <c r="A54" s="51"/>
      <c r="B54" s="56"/>
      <c r="C54" s="58" t="s">
        <v>108</v>
      </c>
      <c r="D54" s="47">
        <v>0</v>
      </c>
      <c r="E54" s="47">
        <v>0</v>
      </c>
      <c r="F54" s="47">
        <v>0</v>
      </c>
      <c r="G54" s="47">
        <v>0</v>
      </c>
      <c r="H54" s="47">
        <v>0</v>
      </c>
      <c r="I54" s="47">
        <v>0</v>
      </c>
      <c r="J54" s="47">
        <v>0</v>
      </c>
      <c r="K54" s="47">
        <v>0</v>
      </c>
    </row>
    <row r="55" spans="1:11" ht="15" customHeight="1">
      <c r="A55" s="51"/>
      <c r="B55" s="57" t="s">
        <v>149</v>
      </c>
      <c r="C55" s="58" t="s">
        <v>160</v>
      </c>
      <c r="D55" s="47">
        <v>0</v>
      </c>
      <c r="E55" s="47">
        <v>0</v>
      </c>
      <c r="F55" s="47">
        <v>0</v>
      </c>
      <c r="G55" s="47">
        <v>0</v>
      </c>
      <c r="H55" s="47">
        <v>0</v>
      </c>
      <c r="I55" s="47">
        <v>0</v>
      </c>
      <c r="J55" s="47">
        <v>0</v>
      </c>
      <c r="K55" s="47">
        <v>0</v>
      </c>
    </row>
    <row r="56" spans="1:11">
      <c r="A56" s="51"/>
      <c r="B56" s="56"/>
      <c r="C56" s="58" t="s">
        <v>108</v>
      </c>
      <c r="D56" s="47">
        <v>0</v>
      </c>
      <c r="E56" s="47">
        <v>0</v>
      </c>
      <c r="F56" s="47">
        <v>0</v>
      </c>
      <c r="G56" s="47">
        <v>0</v>
      </c>
      <c r="H56" s="47">
        <v>0</v>
      </c>
      <c r="I56" s="47">
        <v>0</v>
      </c>
      <c r="J56" s="47">
        <v>0</v>
      </c>
      <c r="K56" s="47">
        <v>0</v>
      </c>
    </row>
    <row r="57" spans="1:11" ht="15" customHeight="1">
      <c r="A57" s="51"/>
      <c r="B57" s="57" t="s">
        <v>148</v>
      </c>
      <c r="C57" s="58" t="s">
        <v>160</v>
      </c>
      <c r="D57" s="47">
        <v>4000</v>
      </c>
      <c r="E57" s="47">
        <v>6400</v>
      </c>
      <c r="F57" s="47">
        <v>6400</v>
      </c>
      <c r="G57" s="47">
        <v>6400</v>
      </c>
      <c r="H57" s="47">
        <v>39.799999999999997</v>
      </c>
      <c r="I57" s="47">
        <v>63.679999999999993</v>
      </c>
      <c r="J57" s="47">
        <v>63.679999999999993</v>
      </c>
      <c r="K57" s="47">
        <v>63.679999999999993</v>
      </c>
    </row>
    <row r="58" spans="1:11" ht="15" customHeight="1">
      <c r="A58" s="51"/>
      <c r="B58" s="56"/>
      <c r="C58" s="58" t="s">
        <v>108</v>
      </c>
      <c r="D58" s="47">
        <v>0</v>
      </c>
      <c r="E58" s="47">
        <v>0</v>
      </c>
      <c r="F58" s="47">
        <v>0</v>
      </c>
      <c r="G58" s="47">
        <v>0</v>
      </c>
      <c r="H58" s="47">
        <v>0</v>
      </c>
      <c r="I58" s="47">
        <v>0</v>
      </c>
      <c r="J58" s="47">
        <v>0</v>
      </c>
      <c r="K58" s="47">
        <v>0</v>
      </c>
    </row>
    <row r="59" spans="1:11" ht="15" customHeight="1">
      <c r="A59" s="51"/>
      <c r="B59" s="57" t="s">
        <v>146</v>
      </c>
      <c r="C59" s="58" t="s">
        <v>160</v>
      </c>
      <c r="D59" s="47">
        <v>4000</v>
      </c>
      <c r="E59" s="47">
        <v>8000</v>
      </c>
      <c r="F59" s="47">
        <v>11500</v>
      </c>
      <c r="G59" s="47">
        <v>11500</v>
      </c>
      <c r="H59" s="47">
        <v>57.96</v>
      </c>
      <c r="I59" s="47">
        <v>112.86000000000001</v>
      </c>
      <c r="J59" s="47">
        <v>158.22</v>
      </c>
      <c r="K59" s="47">
        <v>158.22</v>
      </c>
    </row>
    <row r="60" spans="1:11" ht="15" customHeight="1">
      <c r="A60" s="51"/>
      <c r="B60" s="56"/>
      <c r="C60" s="58" t="s">
        <v>108</v>
      </c>
      <c r="D60" s="47">
        <v>13881.18994140625</v>
      </c>
      <c r="E60" s="47">
        <v>11049.639953613281</v>
      </c>
      <c r="F60" s="47">
        <v>26011.770263671875</v>
      </c>
      <c r="G60" s="47">
        <v>22072.670166015625</v>
      </c>
      <c r="H60" s="47">
        <v>205.23989804809571</v>
      </c>
      <c r="I60" s="47">
        <v>161.50152176147461</v>
      </c>
      <c r="J60" s="47">
        <v>404.429911809082</v>
      </c>
      <c r="K60" s="47">
        <v>313.88259116821291</v>
      </c>
    </row>
    <row r="61" spans="1:11" ht="15" customHeight="1">
      <c r="A61" s="50" t="s">
        <v>165</v>
      </c>
      <c r="B61" s="57" t="s">
        <v>143</v>
      </c>
      <c r="C61" s="58" t="s">
        <v>160</v>
      </c>
      <c r="D61" s="47">
        <v>0</v>
      </c>
      <c r="E61" s="47">
        <v>0</v>
      </c>
      <c r="F61" s="47">
        <v>0</v>
      </c>
      <c r="G61" s="47">
        <v>2500</v>
      </c>
      <c r="H61" s="47">
        <v>0</v>
      </c>
      <c r="I61" s="47">
        <v>0</v>
      </c>
      <c r="J61" s="47">
        <v>0</v>
      </c>
      <c r="K61" s="47">
        <v>134.1</v>
      </c>
    </row>
    <row r="62" spans="1:11">
      <c r="A62" s="51"/>
      <c r="B62" s="56"/>
      <c r="C62" s="58" t="s">
        <v>108</v>
      </c>
      <c r="D62" s="47">
        <v>1501.0400085449219</v>
      </c>
      <c r="E62" s="47">
        <v>0</v>
      </c>
      <c r="F62" s="47">
        <v>1493.4500122070312</v>
      </c>
      <c r="G62" s="47">
        <v>0</v>
      </c>
      <c r="H62" s="47">
        <v>80.515786058349605</v>
      </c>
      <c r="I62" s="47">
        <v>0</v>
      </c>
      <c r="J62" s="47">
        <v>80.10865865478516</v>
      </c>
      <c r="K62" s="47">
        <v>0</v>
      </c>
    </row>
    <row r="63" spans="1:11" ht="15" customHeight="1">
      <c r="A63" s="50" t="s">
        <v>166</v>
      </c>
      <c r="B63" s="56" t="s">
        <v>143</v>
      </c>
      <c r="C63" s="58" t="s">
        <v>160</v>
      </c>
      <c r="D63" s="47">
        <v>0</v>
      </c>
      <c r="E63" s="47">
        <v>0</v>
      </c>
      <c r="F63" s="47">
        <v>0</v>
      </c>
      <c r="G63" s="47">
        <v>0</v>
      </c>
      <c r="H63" s="47">
        <v>0</v>
      </c>
      <c r="I63" s="47">
        <v>0</v>
      </c>
      <c r="J63" s="47">
        <v>0</v>
      </c>
      <c r="K63" s="47">
        <v>0</v>
      </c>
    </row>
    <row r="64" spans="1:11" ht="15" customHeight="1">
      <c r="A64" s="51"/>
      <c r="B64" s="56"/>
      <c r="C64" s="58" t="s">
        <v>108</v>
      </c>
      <c r="D64" s="47">
        <v>0</v>
      </c>
      <c r="E64" s="47">
        <v>0</v>
      </c>
      <c r="F64" s="47">
        <v>0</v>
      </c>
      <c r="G64" s="47">
        <v>0</v>
      </c>
      <c r="H64" s="47">
        <v>0</v>
      </c>
      <c r="I64" s="47">
        <v>0</v>
      </c>
      <c r="J64" s="47">
        <v>0</v>
      </c>
      <c r="K64" s="47">
        <v>0</v>
      </c>
    </row>
    <row r="65" spans="1:11" ht="15" customHeight="1">
      <c r="A65" s="50" t="s">
        <v>167</v>
      </c>
      <c r="B65" s="56" t="s">
        <v>143</v>
      </c>
      <c r="C65" s="58" t="s">
        <v>160</v>
      </c>
      <c r="D65" s="47">
        <v>0</v>
      </c>
      <c r="E65" s="47">
        <v>0</v>
      </c>
      <c r="F65" s="47">
        <v>1125</v>
      </c>
      <c r="G65" s="47">
        <v>1125</v>
      </c>
      <c r="H65" s="47">
        <v>0</v>
      </c>
      <c r="I65" s="47">
        <v>0</v>
      </c>
      <c r="J65" s="47">
        <v>54.142874999999989</v>
      </c>
      <c r="K65" s="47">
        <v>54.142874999999989</v>
      </c>
    </row>
    <row r="66" spans="1:11" ht="15" customHeight="1">
      <c r="A66" s="51"/>
      <c r="B66" s="56"/>
      <c r="C66" s="58" t="s">
        <v>108</v>
      </c>
      <c r="D66" s="47">
        <v>0</v>
      </c>
      <c r="E66" s="47">
        <v>0</v>
      </c>
      <c r="F66" s="47">
        <v>0</v>
      </c>
      <c r="G66" s="47">
        <v>0</v>
      </c>
      <c r="H66" s="47">
        <v>0</v>
      </c>
      <c r="I66" s="47">
        <v>0</v>
      </c>
      <c r="J66" s="47">
        <v>0</v>
      </c>
      <c r="K66" s="47">
        <v>0</v>
      </c>
    </row>
    <row r="67" spans="1:11" ht="15" customHeight="1">
      <c r="A67" s="51"/>
      <c r="B67" s="57" t="s">
        <v>147</v>
      </c>
      <c r="C67" s="58" t="s">
        <v>160</v>
      </c>
      <c r="D67" s="47">
        <v>0</v>
      </c>
      <c r="E67" s="47">
        <v>0</v>
      </c>
      <c r="F67" s="47">
        <v>0</v>
      </c>
      <c r="G67" s="47">
        <v>0</v>
      </c>
      <c r="H67" s="47">
        <v>0</v>
      </c>
      <c r="I67" s="47">
        <v>0</v>
      </c>
      <c r="J67" s="47">
        <v>0</v>
      </c>
      <c r="K67" s="47">
        <v>0</v>
      </c>
    </row>
    <row r="68" spans="1:11">
      <c r="A68" s="51"/>
      <c r="B68" s="56"/>
      <c r="C68" s="58" t="s">
        <v>108</v>
      </c>
      <c r="D68" s="47">
        <v>0</v>
      </c>
      <c r="E68" s="47">
        <v>0</v>
      </c>
      <c r="F68" s="47">
        <v>0</v>
      </c>
      <c r="G68" s="47">
        <v>0</v>
      </c>
      <c r="H68" s="47">
        <v>0</v>
      </c>
      <c r="I68" s="47">
        <v>0</v>
      </c>
      <c r="J68" s="47">
        <v>0</v>
      </c>
      <c r="K68" s="47">
        <v>0</v>
      </c>
    </row>
    <row r="69" spans="1:11" ht="15" customHeight="1">
      <c r="A69" s="51"/>
      <c r="B69" s="58" t="s">
        <v>64</v>
      </c>
      <c r="C69" s="58" t="s">
        <v>160</v>
      </c>
      <c r="D69" s="47">
        <v>0</v>
      </c>
      <c r="E69" s="47">
        <v>0</v>
      </c>
      <c r="F69" s="47">
        <v>0</v>
      </c>
      <c r="G69" s="47">
        <v>0</v>
      </c>
      <c r="H69" s="47">
        <v>0</v>
      </c>
      <c r="I69" s="47">
        <v>0</v>
      </c>
      <c r="J69" s="47">
        <v>0</v>
      </c>
      <c r="K69" s="47">
        <v>0</v>
      </c>
    </row>
    <row r="70" spans="1:11" ht="15" customHeight="1">
      <c r="A70" s="51"/>
      <c r="B70" s="57" t="s">
        <v>144</v>
      </c>
      <c r="C70" s="58" t="s">
        <v>160</v>
      </c>
      <c r="D70" s="47">
        <v>3000</v>
      </c>
      <c r="E70" s="47">
        <v>3000</v>
      </c>
      <c r="F70" s="47">
        <v>3000</v>
      </c>
      <c r="G70" s="47">
        <v>3000</v>
      </c>
      <c r="H70" s="47">
        <v>69.284999999999997</v>
      </c>
      <c r="I70" s="47">
        <v>69.284999999999997</v>
      </c>
      <c r="J70" s="47">
        <v>69.284999999999997</v>
      </c>
      <c r="K70" s="47">
        <v>69.284999999999997</v>
      </c>
    </row>
    <row r="71" spans="1:11">
      <c r="A71" s="51"/>
      <c r="B71" s="56"/>
      <c r="C71" s="58" t="s">
        <v>108</v>
      </c>
      <c r="D71" s="47">
        <v>0</v>
      </c>
      <c r="E71" s="47">
        <v>0</v>
      </c>
      <c r="F71" s="47">
        <v>0</v>
      </c>
      <c r="G71" s="47">
        <v>0</v>
      </c>
      <c r="H71" s="47">
        <v>0</v>
      </c>
      <c r="I71" s="47">
        <v>0</v>
      </c>
      <c r="J71" s="47">
        <v>0</v>
      </c>
      <c r="K71" s="47">
        <v>0</v>
      </c>
    </row>
    <row r="72" spans="1:11" ht="15" customHeight="1">
      <c r="A72" s="51"/>
      <c r="B72" s="57" t="s">
        <v>145</v>
      </c>
      <c r="C72" s="58" t="s">
        <v>160</v>
      </c>
      <c r="D72" s="47">
        <v>0</v>
      </c>
      <c r="E72" s="47">
        <v>0</v>
      </c>
      <c r="F72" s="47">
        <v>0</v>
      </c>
      <c r="G72" s="47">
        <v>0</v>
      </c>
      <c r="H72" s="47">
        <v>0</v>
      </c>
      <c r="I72" s="47">
        <v>0</v>
      </c>
      <c r="J72" s="47">
        <v>0</v>
      </c>
      <c r="K72" s="47">
        <v>0</v>
      </c>
    </row>
    <row r="73" spans="1:11" ht="15" customHeight="1">
      <c r="A73" s="51"/>
      <c r="B73" s="56"/>
      <c r="C73" s="58" t="s">
        <v>108</v>
      </c>
      <c r="D73" s="47">
        <v>0</v>
      </c>
      <c r="E73" s="47">
        <v>0</v>
      </c>
      <c r="F73" s="47">
        <v>0</v>
      </c>
      <c r="G73" s="47">
        <v>0</v>
      </c>
      <c r="H73" s="47">
        <v>0</v>
      </c>
      <c r="I73" s="47">
        <v>0</v>
      </c>
      <c r="J73" s="47">
        <v>0</v>
      </c>
      <c r="K73" s="47">
        <v>0</v>
      </c>
    </row>
    <row r="74" spans="1:11" ht="15" customHeight="1">
      <c r="A74" s="51"/>
      <c r="B74" s="57" t="s">
        <v>149</v>
      </c>
      <c r="C74" s="58" t="s">
        <v>160</v>
      </c>
      <c r="D74" s="47">
        <v>2900</v>
      </c>
      <c r="E74" s="47">
        <v>0</v>
      </c>
      <c r="F74" s="47">
        <v>6000</v>
      </c>
      <c r="G74" s="47">
        <v>6000</v>
      </c>
      <c r="H74" s="47">
        <v>26.564</v>
      </c>
      <c r="I74" s="47">
        <v>0</v>
      </c>
      <c r="J74" s="47">
        <v>54.96</v>
      </c>
      <c r="K74" s="47">
        <v>54.96</v>
      </c>
    </row>
    <row r="75" spans="1:11" ht="15" customHeight="1">
      <c r="A75" s="51"/>
      <c r="B75" s="56"/>
      <c r="C75" s="58" t="s">
        <v>108</v>
      </c>
      <c r="D75" s="47">
        <v>0</v>
      </c>
      <c r="E75" s="47">
        <v>0</v>
      </c>
      <c r="F75" s="47">
        <v>0</v>
      </c>
      <c r="G75" s="47">
        <v>0</v>
      </c>
      <c r="H75" s="47">
        <v>0</v>
      </c>
      <c r="I75" s="47">
        <v>0</v>
      </c>
      <c r="J75" s="47">
        <v>0</v>
      </c>
      <c r="K75" s="47">
        <v>0</v>
      </c>
    </row>
    <row r="76" spans="1:11">
      <c r="A76" s="51"/>
      <c r="B76" s="57" t="s">
        <v>148</v>
      </c>
      <c r="C76" s="58" t="s">
        <v>160</v>
      </c>
      <c r="D76" s="47">
        <v>0</v>
      </c>
      <c r="E76" s="47">
        <v>0</v>
      </c>
      <c r="F76" s="47">
        <v>0</v>
      </c>
      <c r="G76" s="47">
        <v>0</v>
      </c>
      <c r="H76" s="47">
        <v>0</v>
      </c>
      <c r="I76" s="47">
        <v>0</v>
      </c>
      <c r="J76" s="47">
        <v>0</v>
      </c>
      <c r="K76" s="47">
        <v>0</v>
      </c>
    </row>
    <row r="77" spans="1:11" ht="15" customHeight="1">
      <c r="A77" s="51"/>
      <c r="B77" s="56"/>
      <c r="C77" s="58" t="s">
        <v>108</v>
      </c>
      <c r="D77" s="47">
        <v>0</v>
      </c>
      <c r="E77" s="47">
        <v>0</v>
      </c>
      <c r="F77" s="47">
        <v>0</v>
      </c>
      <c r="G77" s="47">
        <v>0</v>
      </c>
      <c r="H77" s="47">
        <v>0</v>
      </c>
      <c r="I77" s="47">
        <v>0</v>
      </c>
      <c r="J77" s="47">
        <v>0</v>
      </c>
      <c r="K77" s="47">
        <v>0</v>
      </c>
    </row>
    <row r="78" spans="1:11" ht="15" customHeight="1">
      <c r="A78" s="51"/>
      <c r="B78" s="57" t="s">
        <v>146</v>
      </c>
      <c r="C78" s="58" t="s">
        <v>160</v>
      </c>
      <c r="D78" s="47">
        <v>0</v>
      </c>
      <c r="E78" s="47">
        <v>0</v>
      </c>
      <c r="F78" s="47">
        <v>0</v>
      </c>
      <c r="G78" s="47">
        <v>0</v>
      </c>
      <c r="H78" s="47">
        <v>0</v>
      </c>
      <c r="I78" s="47">
        <v>0</v>
      </c>
      <c r="J78" s="47">
        <v>0</v>
      </c>
      <c r="K78" s="47">
        <v>0</v>
      </c>
    </row>
    <row r="79" spans="1:11" ht="15" customHeight="1">
      <c r="A79" s="51"/>
      <c r="B79" s="56"/>
      <c r="C79" s="58" t="s">
        <v>108</v>
      </c>
      <c r="D79" s="47">
        <v>0</v>
      </c>
      <c r="E79" s="47">
        <v>0</v>
      </c>
      <c r="F79" s="47">
        <v>0</v>
      </c>
      <c r="G79" s="47">
        <v>0</v>
      </c>
      <c r="H79" s="47">
        <v>0</v>
      </c>
      <c r="I79" s="47">
        <v>0</v>
      </c>
      <c r="J79" s="47">
        <v>0</v>
      </c>
      <c r="K79" s="47">
        <v>0</v>
      </c>
    </row>
    <row r="80" spans="1:11" ht="15" customHeight="1">
      <c r="A80" s="50" t="s">
        <v>168</v>
      </c>
      <c r="B80" s="57" t="s">
        <v>147</v>
      </c>
      <c r="C80" s="58" t="s">
        <v>160</v>
      </c>
      <c r="D80" s="47">
        <v>2000</v>
      </c>
      <c r="E80" s="47">
        <v>0</v>
      </c>
      <c r="F80" s="47">
        <v>0</v>
      </c>
      <c r="G80" s="47">
        <v>0</v>
      </c>
      <c r="H80" s="47">
        <v>85.3</v>
      </c>
      <c r="I80" s="47">
        <v>0</v>
      </c>
      <c r="J80" s="47">
        <v>0</v>
      </c>
      <c r="K80" s="47">
        <v>0</v>
      </c>
    </row>
    <row r="81" spans="1:11" ht="15" customHeight="1">
      <c r="A81" s="51"/>
      <c r="B81" s="56"/>
      <c r="C81" s="58" t="s">
        <v>108</v>
      </c>
      <c r="D81" s="47">
        <v>7470.9900283813477</v>
      </c>
      <c r="E81" s="47">
        <v>1223.9099731445312</v>
      </c>
      <c r="F81" s="47">
        <v>0</v>
      </c>
      <c r="G81" s="47">
        <v>0</v>
      </c>
      <c r="H81" s="47">
        <v>318.63772471046445</v>
      </c>
      <c r="I81" s="47">
        <v>52.199760354614256</v>
      </c>
      <c r="J81" s="47">
        <v>0</v>
      </c>
      <c r="K81" s="47">
        <v>0</v>
      </c>
    </row>
    <row r="82" spans="1:11" ht="15" customHeight="1">
      <c r="A82" s="51"/>
      <c r="B82" s="57" t="s">
        <v>141</v>
      </c>
      <c r="C82" s="58" t="s">
        <v>160</v>
      </c>
      <c r="D82" s="47">
        <v>0</v>
      </c>
      <c r="E82" s="47">
        <v>0</v>
      </c>
      <c r="F82" s="47">
        <v>0</v>
      </c>
      <c r="G82" s="47">
        <v>0</v>
      </c>
      <c r="H82" s="47">
        <v>0</v>
      </c>
      <c r="I82" s="47">
        <v>0</v>
      </c>
      <c r="J82" s="47">
        <v>0</v>
      </c>
      <c r="K82" s="47">
        <v>0</v>
      </c>
    </row>
    <row r="83" spans="1:11">
      <c r="A83" s="51"/>
      <c r="B83" s="56"/>
      <c r="C83" s="58" t="s">
        <v>108</v>
      </c>
      <c r="D83" s="47">
        <v>0</v>
      </c>
      <c r="E83" s="47">
        <v>0</v>
      </c>
      <c r="F83" s="47">
        <v>0</v>
      </c>
      <c r="G83" s="47">
        <v>0</v>
      </c>
      <c r="H83" s="47">
        <v>0</v>
      </c>
      <c r="I83" s="47">
        <v>0</v>
      </c>
      <c r="J83" s="47">
        <v>0</v>
      </c>
      <c r="K83" s="47">
        <v>0</v>
      </c>
    </row>
    <row r="84" spans="1:11" ht="15" customHeight="1">
      <c r="A84" s="51"/>
      <c r="B84" s="57" t="s">
        <v>144</v>
      </c>
      <c r="C84" s="58" t="s">
        <v>160</v>
      </c>
      <c r="D84" s="47">
        <v>0</v>
      </c>
      <c r="E84" s="47">
        <v>0</v>
      </c>
      <c r="F84" s="47">
        <v>0</v>
      </c>
      <c r="G84" s="47">
        <v>0</v>
      </c>
      <c r="H84" s="47">
        <v>0</v>
      </c>
      <c r="I84" s="47">
        <v>0</v>
      </c>
      <c r="J84" s="47">
        <v>0</v>
      </c>
      <c r="K84" s="47">
        <v>0</v>
      </c>
    </row>
    <row r="85" spans="1:11">
      <c r="A85" s="51"/>
      <c r="B85" s="56"/>
      <c r="C85" s="58" t="s">
        <v>108</v>
      </c>
      <c r="D85" s="47">
        <v>0</v>
      </c>
      <c r="E85" s="47">
        <v>0</v>
      </c>
      <c r="F85" s="47">
        <v>0</v>
      </c>
      <c r="G85" s="47">
        <v>0</v>
      </c>
      <c r="H85" s="47">
        <v>0</v>
      </c>
      <c r="I85" s="47">
        <v>0</v>
      </c>
      <c r="J85" s="47">
        <v>0</v>
      </c>
      <c r="K85" s="47">
        <v>0</v>
      </c>
    </row>
    <row r="86" spans="1:11" ht="15" customHeight="1">
      <c r="A86" s="51"/>
      <c r="B86" s="57" t="s">
        <v>145</v>
      </c>
      <c r="C86" s="58" t="s">
        <v>160</v>
      </c>
      <c r="D86" s="47">
        <v>0</v>
      </c>
      <c r="E86" s="47">
        <v>0</v>
      </c>
      <c r="F86" s="47">
        <v>0</v>
      </c>
      <c r="G86" s="47">
        <v>0</v>
      </c>
      <c r="H86" s="47">
        <v>0</v>
      </c>
      <c r="I86" s="47">
        <v>0</v>
      </c>
      <c r="J86" s="47">
        <v>0</v>
      </c>
      <c r="K86" s="47">
        <v>0</v>
      </c>
    </row>
    <row r="87" spans="1:11" ht="15" customHeight="1">
      <c r="A87" s="51"/>
      <c r="B87" s="56"/>
      <c r="C87" s="58" t="s">
        <v>108</v>
      </c>
      <c r="D87" s="47">
        <v>0</v>
      </c>
      <c r="E87" s="47">
        <v>0</v>
      </c>
      <c r="F87" s="47">
        <v>0</v>
      </c>
      <c r="G87" s="47">
        <v>610.30999755859375</v>
      </c>
      <c r="H87" s="47">
        <v>0</v>
      </c>
      <c r="I87" s="47">
        <v>0</v>
      </c>
      <c r="J87" s="47">
        <v>0</v>
      </c>
      <c r="K87" s="47">
        <v>3.3078801867675778</v>
      </c>
    </row>
    <row r="88" spans="1:11">
      <c r="A88" s="51"/>
      <c r="B88" s="57" t="s">
        <v>148</v>
      </c>
      <c r="C88" s="58" t="s">
        <v>160</v>
      </c>
      <c r="D88" s="47">
        <v>0</v>
      </c>
      <c r="E88" s="47">
        <v>0</v>
      </c>
      <c r="F88" s="47">
        <v>0</v>
      </c>
      <c r="G88" s="47">
        <v>0</v>
      </c>
      <c r="H88" s="47">
        <v>0</v>
      </c>
      <c r="I88" s="47">
        <v>0</v>
      </c>
      <c r="J88" s="47">
        <v>0</v>
      </c>
      <c r="K88" s="47">
        <v>0</v>
      </c>
    </row>
    <row r="89" spans="1:11">
      <c r="A89" s="51"/>
      <c r="B89" s="56"/>
      <c r="C89" s="58" t="s">
        <v>108</v>
      </c>
      <c r="D89" s="47">
        <v>0</v>
      </c>
      <c r="E89" s="47">
        <v>1010.219970703125</v>
      </c>
      <c r="F89" s="47">
        <v>0</v>
      </c>
      <c r="G89" s="47">
        <v>0</v>
      </c>
      <c r="H89" s="47">
        <v>0</v>
      </c>
      <c r="I89" s="47">
        <v>11.425587868652345</v>
      </c>
      <c r="J89" s="47">
        <v>0</v>
      </c>
      <c r="K89" s="47">
        <v>0</v>
      </c>
    </row>
    <row r="90" spans="1:11" ht="15" customHeight="1">
      <c r="A90" s="51"/>
      <c r="B90" s="57" t="s">
        <v>146</v>
      </c>
      <c r="C90" s="58" t="s">
        <v>160</v>
      </c>
      <c r="D90" s="47">
        <v>15000</v>
      </c>
      <c r="E90" s="47">
        <v>0</v>
      </c>
      <c r="F90" s="47">
        <v>0</v>
      </c>
      <c r="G90" s="47">
        <v>0</v>
      </c>
      <c r="H90" s="47">
        <v>240.3</v>
      </c>
      <c r="I90" s="47">
        <v>0</v>
      </c>
      <c r="J90" s="47">
        <v>0</v>
      </c>
      <c r="K90" s="47">
        <v>0</v>
      </c>
    </row>
    <row r="91" spans="1:11" ht="15" customHeight="1">
      <c r="A91" s="51"/>
      <c r="B91" s="56"/>
      <c r="C91" s="58" t="s">
        <v>108</v>
      </c>
      <c r="D91" s="47">
        <v>0</v>
      </c>
      <c r="E91" s="47">
        <v>968.75</v>
      </c>
      <c r="F91" s="47">
        <v>38.700000762939453</v>
      </c>
      <c r="G91" s="47">
        <v>0</v>
      </c>
      <c r="H91" s="47">
        <v>0</v>
      </c>
      <c r="I91" s="47">
        <v>15.519375</v>
      </c>
      <c r="J91" s="47">
        <v>0.61997401222229009</v>
      </c>
      <c r="K91" s="47">
        <v>0</v>
      </c>
    </row>
    <row r="92" spans="1:11" ht="15" customHeight="1">
      <c r="A92" s="48" t="s">
        <v>169</v>
      </c>
      <c r="B92" s="58" t="s">
        <v>64</v>
      </c>
      <c r="C92" s="58" t="s">
        <v>160</v>
      </c>
      <c r="D92" s="47">
        <v>0</v>
      </c>
      <c r="E92" s="47">
        <v>0</v>
      </c>
      <c r="F92" s="47">
        <v>0</v>
      </c>
      <c r="G92" s="47">
        <v>0</v>
      </c>
      <c r="H92" s="47">
        <v>0</v>
      </c>
      <c r="I92" s="47">
        <v>0</v>
      </c>
      <c r="J92" s="47">
        <v>0</v>
      </c>
      <c r="K92" s="47">
        <v>0</v>
      </c>
    </row>
    <row r="93" spans="1:11" ht="15" customHeight="1">
      <c r="A93" s="50" t="s">
        <v>170</v>
      </c>
      <c r="B93" s="57" t="s">
        <v>141</v>
      </c>
      <c r="C93" s="58" t="s">
        <v>160</v>
      </c>
      <c r="D93" s="47">
        <v>0</v>
      </c>
      <c r="E93" s="47">
        <v>0</v>
      </c>
      <c r="F93" s="47">
        <v>3200</v>
      </c>
      <c r="G93" s="47">
        <v>0</v>
      </c>
      <c r="H93" s="47">
        <v>0</v>
      </c>
      <c r="I93" s="47">
        <v>0</v>
      </c>
      <c r="J93" s="47">
        <v>177.50399999999999</v>
      </c>
      <c r="K93" s="47">
        <v>0</v>
      </c>
    </row>
    <row r="94" spans="1:11" ht="15" customHeight="1">
      <c r="A94" s="51"/>
      <c r="B94" s="56"/>
      <c r="C94" s="58" t="s">
        <v>108</v>
      </c>
      <c r="D94" s="47">
        <v>0</v>
      </c>
      <c r="E94" s="47">
        <v>0</v>
      </c>
      <c r="F94" s="47">
        <v>0</v>
      </c>
      <c r="G94" s="47">
        <v>0</v>
      </c>
      <c r="H94" s="47">
        <v>0</v>
      </c>
      <c r="I94" s="47">
        <v>0</v>
      </c>
      <c r="J94" s="47">
        <v>0</v>
      </c>
      <c r="K94" s="47">
        <v>0</v>
      </c>
    </row>
    <row r="95" spans="1:11">
      <c r="A95" s="51"/>
      <c r="B95" s="57" t="s">
        <v>142</v>
      </c>
      <c r="C95" s="58" t="s">
        <v>160</v>
      </c>
      <c r="D95" s="47">
        <v>0</v>
      </c>
      <c r="E95" s="47">
        <v>0</v>
      </c>
      <c r="F95" s="47">
        <v>0</v>
      </c>
      <c r="G95" s="47">
        <v>0</v>
      </c>
      <c r="H95" s="47">
        <v>0</v>
      </c>
      <c r="I95" s="47">
        <v>0</v>
      </c>
      <c r="J95" s="47">
        <v>0</v>
      </c>
      <c r="K95" s="47">
        <v>0</v>
      </c>
    </row>
    <row r="96" spans="1:11" ht="15" customHeight="1">
      <c r="A96" s="51"/>
      <c r="B96" s="56"/>
      <c r="C96" s="58" t="s">
        <v>108</v>
      </c>
      <c r="D96" s="47">
        <v>0</v>
      </c>
      <c r="E96" s="47">
        <v>0</v>
      </c>
      <c r="F96" s="47">
        <v>0</v>
      </c>
      <c r="G96" s="47">
        <v>1395.6199951171875</v>
      </c>
      <c r="H96" s="47">
        <v>0</v>
      </c>
      <c r="I96" s="47">
        <v>0</v>
      </c>
      <c r="J96" s="47">
        <v>0</v>
      </c>
      <c r="K96" s="47">
        <v>119.61858978149412</v>
      </c>
    </row>
    <row r="97" spans="1:11">
      <c r="A97" s="50" t="s">
        <v>171</v>
      </c>
      <c r="B97" s="57" t="s">
        <v>144</v>
      </c>
      <c r="C97" s="58" t="s">
        <v>160</v>
      </c>
      <c r="D97" s="47">
        <v>0</v>
      </c>
      <c r="E97" s="47">
        <v>0</v>
      </c>
      <c r="F97" s="47">
        <v>0</v>
      </c>
      <c r="G97" s="47">
        <v>0</v>
      </c>
      <c r="H97" s="47">
        <v>0</v>
      </c>
      <c r="I97" s="47">
        <v>0</v>
      </c>
      <c r="J97" s="47">
        <v>0</v>
      </c>
      <c r="K97" s="47">
        <v>0</v>
      </c>
    </row>
    <row r="98" spans="1:11" ht="15" customHeight="1">
      <c r="A98" s="51"/>
      <c r="B98" s="56"/>
      <c r="C98" s="58" t="s">
        <v>108</v>
      </c>
      <c r="D98" s="47">
        <v>0</v>
      </c>
      <c r="E98" s="47">
        <v>0</v>
      </c>
      <c r="F98" s="47">
        <v>1142.72998046875</v>
      </c>
      <c r="G98" s="47">
        <v>0</v>
      </c>
      <c r="H98" s="47">
        <v>0</v>
      </c>
      <c r="I98" s="47">
        <v>0</v>
      </c>
      <c r="J98" s="47">
        <v>23.837347392578124</v>
      </c>
      <c r="K98" s="47">
        <v>0</v>
      </c>
    </row>
    <row r="99" spans="1:11" ht="15" customHeight="1">
      <c r="A99" s="51"/>
      <c r="B99" s="57" t="s">
        <v>145</v>
      </c>
      <c r="C99" s="58" t="s">
        <v>160</v>
      </c>
      <c r="D99" s="47">
        <v>0</v>
      </c>
      <c r="E99" s="47">
        <v>0</v>
      </c>
      <c r="F99" s="47">
        <v>0</v>
      </c>
      <c r="G99" s="47">
        <v>0</v>
      </c>
      <c r="H99" s="47">
        <v>0</v>
      </c>
      <c r="I99" s="47">
        <v>0</v>
      </c>
      <c r="J99" s="47">
        <v>0</v>
      </c>
      <c r="K99" s="47">
        <v>0</v>
      </c>
    </row>
    <row r="100" spans="1:11" ht="15" customHeight="1">
      <c r="A100" s="51"/>
      <c r="B100" s="56"/>
      <c r="C100" s="58" t="s">
        <v>108</v>
      </c>
      <c r="D100" s="47">
        <v>0</v>
      </c>
      <c r="E100" s="47">
        <v>0</v>
      </c>
      <c r="F100" s="47">
        <v>0</v>
      </c>
      <c r="G100" s="47">
        <v>0</v>
      </c>
      <c r="H100" s="47">
        <v>0</v>
      </c>
      <c r="I100" s="47">
        <v>0</v>
      </c>
      <c r="J100" s="47">
        <v>0</v>
      </c>
      <c r="K100" s="47">
        <v>0</v>
      </c>
    </row>
    <row r="101" spans="1:11">
      <c r="A101" s="51"/>
      <c r="B101" s="57" t="s">
        <v>146</v>
      </c>
      <c r="C101" s="58" t="s">
        <v>160</v>
      </c>
      <c r="D101" s="47">
        <v>0</v>
      </c>
      <c r="E101" s="47">
        <v>0</v>
      </c>
      <c r="F101" s="47">
        <v>0</v>
      </c>
      <c r="G101" s="47">
        <v>0</v>
      </c>
      <c r="H101" s="47">
        <v>0</v>
      </c>
      <c r="I101" s="47">
        <v>0</v>
      </c>
      <c r="J101" s="47">
        <v>0</v>
      </c>
      <c r="K101" s="47">
        <v>0</v>
      </c>
    </row>
    <row r="102" spans="1:11" ht="15" customHeight="1">
      <c r="A102" s="51"/>
      <c r="B102" s="56"/>
      <c r="C102" s="58" t="s">
        <v>108</v>
      </c>
      <c r="D102" s="47">
        <v>0</v>
      </c>
      <c r="E102" s="47">
        <v>0</v>
      </c>
      <c r="F102" s="47">
        <v>0</v>
      </c>
      <c r="G102" s="47">
        <v>0</v>
      </c>
      <c r="H102" s="47">
        <v>0</v>
      </c>
      <c r="I102" s="47">
        <v>0</v>
      </c>
      <c r="J102" s="47">
        <v>0</v>
      </c>
      <c r="K102" s="47">
        <v>0</v>
      </c>
    </row>
    <row r="103" spans="1:11" ht="15" customHeight="1">
      <c r="A103" s="50" t="s">
        <v>172</v>
      </c>
      <c r="B103" s="57" t="s">
        <v>144</v>
      </c>
      <c r="C103" s="58" t="s">
        <v>160</v>
      </c>
      <c r="D103" s="47">
        <v>0</v>
      </c>
      <c r="E103" s="47">
        <v>0</v>
      </c>
      <c r="F103" s="47">
        <v>0</v>
      </c>
      <c r="G103" s="47">
        <v>0</v>
      </c>
      <c r="H103" s="47">
        <v>0</v>
      </c>
      <c r="I103" s="47">
        <v>0</v>
      </c>
      <c r="J103" s="47">
        <v>0</v>
      </c>
      <c r="K103" s="47">
        <v>0</v>
      </c>
    </row>
    <row r="104" spans="1:11" ht="15" customHeight="1">
      <c r="A104" s="51"/>
      <c r="B104" s="56"/>
      <c r="C104" s="58" t="s">
        <v>108</v>
      </c>
      <c r="D104" s="47">
        <v>0</v>
      </c>
      <c r="E104" s="47">
        <v>0</v>
      </c>
      <c r="F104" s="47">
        <v>0</v>
      </c>
      <c r="G104" s="47">
        <v>0</v>
      </c>
      <c r="H104" s="47">
        <v>0</v>
      </c>
      <c r="I104" s="47">
        <v>0</v>
      </c>
      <c r="J104" s="47">
        <v>0</v>
      </c>
      <c r="K104" s="47">
        <v>0</v>
      </c>
    </row>
    <row r="105" spans="1:11" ht="15" customHeight="1">
      <c r="A105" s="51"/>
      <c r="B105" s="57" t="s">
        <v>149</v>
      </c>
      <c r="C105" s="58" t="s">
        <v>160</v>
      </c>
      <c r="D105" s="47">
        <v>6000</v>
      </c>
      <c r="E105" s="47">
        <v>6000</v>
      </c>
      <c r="F105" s="47">
        <v>6000</v>
      </c>
      <c r="G105" s="47">
        <v>0</v>
      </c>
      <c r="H105" s="47">
        <v>54.96</v>
      </c>
      <c r="I105" s="47">
        <v>54.96</v>
      </c>
      <c r="J105" s="47">
        <v>54.96</v>
      </c>
      <c r="K105" s="47">
        <v>0</v>
      </c>
    </row>
    <row r="106" spans="1:11" ht="15" customHeight="1">
      <c r="A106" s="51"/>
      <c r="B106" s="56"/>
      <c r="C106" s="58" t="s">
        <v>108</v>
      </c>
      <c r="D106" s="47">
        <v>6050.9500732421875</v>
      </c>
      <c r="E106" s="47">
        <v>0</v>
      </c>
      <c r="F106" s="47">
        <v>0</v>
      </c>
      <c r="G106" s="47">
        <v>0</v>
      </c>
      <c r="H106" s="47">
        <v>55.426702670898443</v>
      </c>
      <c r="I106" s="47">
        <v>0</v>
      </c>
      <c r="J106" s="47">
        <v>0</v>
      </c>
      <c r="K106" s="47">
        <v>0</v>
      </c>
    </row>
    <row r="107" spans="1:11">
      <c r="A107" s="50" t="s">
        <v>173</v>
      </c>
      <c r="B107" s="56" t="s">
        <v>149</v>
      </c>
      <c r="C107" s="58" t="s">
        <v>160</v>
      </c>
      <c r="D107" s="47">
        <v>0</v>
      </c>
      <c r="E107" s="47">
        <v>0</v>
      </c>
      <c r="F107" s="47">
        <v>0</v>
      </c>
      <c r="G107" s="47">
        <v>0</v>
      </c>
      <c r="H107" s="47">
        <v>0</v>
      </c>
      <c r="I107" s="47">
        <v>0</v>
      </c>
      <c r="J107" s="47">
        <v>0</v>
      </c>
      <c r="K107" s="47">
        <v>0</v>
      </c>
    </row>
    <row r="108" spans="1:11" ht="15" customHeight="1">
      <c r="A108" s="51"/>
      <c r="B108" s="56"/>
      <c r="C108" s="58" t="s">
        <v>108</v>
      </c>
      <c r="D108" s="47">
        <v>0</v>
      </c>
      <c r="E108" s="47">
        <v>0</v>
      </c>
      <c r="F108" s="47">
        <v>0</v>
      </c>
      <c r="G108" s="47">
        <v>0</v>
      </c>
      <c r="H108" s="47">
        <v>0</v>
      </c>
      <c r="I108" s="47">
        <v>0</v>
      </c>
      <c r="J108" s="47">
        <v>0</v>
      </c>
      <c r="K108" s="47">
        <v>0</v>
      </c>
    </row>
    <row r="109" spans="1:11">
      <c r="A109" s="50" t="s">
        <v>174</v>
      </c>
      <c r="B109" s="56" t="s">
        <v>149</v>
      </c>
      <c r="C109" s="58" t="s">
        <v>160</v>
      </c>
      <c r="D109" s="47">
        <v>10000</v>
      </c>
      <c r="E109" s="47">
        <v>10000</v>
      </c>
      <c r="F109" s="47">
        <v>10000</v>
      </c>
      <c r="G109" s="47">
        <v>10000</v>
      </c>
      <c r="H109" s="47">
        <v>91.6</v>
      </c>
      <c r="I109" s="47">
        <v>91.6</v>
      </c>
      <c r="J109" s="47">
        <v>91.6</v>
      </c>
      <c r="K109" s="47">
        <v>91.6</v>
      </c>
    </row>
    <row r="110" spans="1:11" ht="15" customHeight="1">
      <c r="A110" s="51"/>
      <c r="B110" s="56"/>
      <c r="C110" s="58" t="s">
        <v>108</v>
      </c>
      <c r="D110" s="47">
        <v>0</v>
      </c>
      <c r="E110" s="47">
        <v>0</v>
      </c>
      <c r="F110" s="47">
        <v>0</v>
      </c>
      <c r="G110" s="47">
        <v>5683.4700088500977</v>
      </c>
      <c r="H110" s="47">
        <v>0</v>
      </c>
      <c r="I110" s="47">
        <v>0</v>
      </c>
      <c r="J110" s="47">
        <v>0</v>
      </c>
      <c r="K110" s="47">
        <v>52.060585281066892</v>
      </c>
    </row>
    <row r="111" spans="1:11" ht="15" customHeight="1">
      <c r="A111" s="52" t="s">
        <v>65</v>
      </c>
      <c r="B111" s="53"/>
      <c r="C111" s="53"/>
      <c r="D111" s="43">
        <v>209810.53988075256</v>
      </c>
      <c r="E111" s="43">
        <v>188440.06005382538</v>
      </c>
      <c r="F111" s="43">
        <v>253626.91021728516</v>
      </c>
      <c r="G111" s="43">
        <v>225225.10018634796</v>
      </c>
      <c r="H111" s="43">
        <v>4775.810347501103</v>
      </c>
      <c r="I111" s="43">
        <v>4140.040402294012</v>
      </c>
      <c r="J111" s="43">
        <v>5864.8975314517284</v>
      </c>
      <c r="K111" s="43">
        <v>5312.1356878901161</v>
      </c>
    </row>
    <row r="112" spans="1:11" ht="15" customHeight="1"/>
    <row r="113" ht="15" customHeight="1"/>
    <row r="114" ht="15" customHeight="1"/>
    <row r="116" ht="15" customHeight="1"/>
    <row r="117" ht="15" customHeight="1"/>
    <row r="118" ht="15" customHeight="1"/>
    <row r="119" ht="15" customHeight="1"/>
    <row r="120" ht="15" customHeight="1"/>
    <row r="122" ht="15" customHeight="1"/>
    <row r="123" ht="15" customHeight="1"/>
    <row r="125" ht="15" customHeight="1"/>
    <row r="126" ht="15" customHeight="1"/>
    <row r="129" ht="15" customHeight="1"/>
    <row r="130" ht="15" customHeight="1"/>
    <row r="131" ht="15" customHeight="1"/>
    <row r="132" ht="15" customHeight="1"/>
    <row r="134" ht="15" customHeight="1"/>
    <row r="135" ht="15" customHeight="1"/>
    <row r="138" ht="15" customHeight="1"/>
    <row r="139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2" ht="15" customHeight="1"/>
    <row r="164" ht="15" customHeight="1"/>
    <row r="165" ht="15" customHeight="1"/>
    <row r="166" ht="15" customHeight="1"/>
    <row r="168" ht="15" customHeight="1"/>
    <row r="169" ht="15" customHeight="1"/>
    <row r="170" ht="15" customHeight="1"/>
    <row r="171" ht="15" customHeight="1"/>
    <row r="174" ht="15" customHeight="1"/>
    <row r="177" ht="15" customHeight="1"/>
    <row r="178" ht="15" customHeight="1"/>
    <row r="181" ht="15" customHeight="1"/>
    <row r="182" ht="15" customHeight="1"/>
    <row r="183" ht="15" customHeight="1"/>
    <row r="184" ht="15" customHeight="1"/>
    <row r="186" ht="15" customHeight="1"/>
    <row r="190" ht="15" customHeight="1"/>
    <row r="191" ht="15" customHeight="1"/>
    <row r="194" ht="15" customHeight="1"/>
    <row r="195" ht="15" customHeight="1"/>
    <row r="196" ht="15" customHeight="1"/>
    <row r="197" ht="15" customHeight="1"/>
    <row r="198" ht="15" customHeight="1"/>
    <row r="202" ht="15" customHeight="1"/>
    <row r="203" ht="15" customHeight="1"/>
    <row r="206" ht="15" customHeight="1"/>
    <row r="207" ht="15" customHeight="1"/>
    <row r="208" ht="15" customHeight="1"/>
    <row r="209" ht="15" customHeight="1"/>
    <row r="210" ht="15" customHeight="1"/>
    <row r="214" ht="15" customHeight="1"/>
    <row r="215" ht="15" customHeight="1"/>
    <row r="216" ht="15" customHeight="1"/>
    <row r="217" ht="15" customHeight="1"/>
    <row r="219" ht="15" customHeight="1"/>
    <row r="220" ht="15" customHeight="1"/>
    <row r="221" ht="15" customHeight="1"/>
    <row r="222" ht="15" customHeight="1"/>
    <row r="228" ht="15" customHeight="1"/>
    <row r="229" ht="15" customHeight="1"/>
    <row r="232" ht="15" customHeight="1"/>
    <row r="233" ht="15" customHeight="1"/>
    <row r="234" ht="15" customHeight="1"/>
    <row r="235" ht="15" customHeight="1"/>
    <row r="241" ht="15" customHeight="1"/>
    <row r="242" ht="15" customHeight="1"/>
    <row r="245" ht="15" customHeight="1"/>
    <row r="246" ht="15" customHeight="1"/>
    <row r="247" ht="15" customHeight="1"/>
    <row r="248" ht="15" customHeight="1"/>
    <row r="254" ht="15" customHeight="1"/>
    <row r="255" ht="15" customHeight="1"/>
    <row r="258" ht="15" customHeight="1"/>
    <row r="259" ht="15" customHeight="1"/>
    <row r="260" ht="15" customHeight="1"/>
    <row r="261" ht="15" customHeight="1"/>
    <row r="267" ht="15" customHeight="1"/>
    <row r="268" ht="15" customHeight="1"/>
    <row r="271" ht="15" customHeight="1"/>
    <row r="272" ht="15" customHeight="1"/>
    <row r="273" ht="15" customHeight="1"/>
    <row r="274" ht="15" customHeight="1"/>
    <row r="280" ht="15" customHeight="1"/>
    <row r="281" ht="15" customHeight="1"/>
    <row r="284" ht="15" customHeight="1"/>
    <row r="285" ht="15" customHeight="1"/>
    <row r="286" ht="15" customHeight="1"/>
    <row r="287" ht="15" customHeight="1"/>
    <row r="293" ht="15" customHeight="1"/>
    <row r="294" ht="15" customHeight="1"/>
    <row r="297" ht="15" customHeight="1"/>
    <row r="298" ht="15" customHeight="1"/>
    <row r="299" ht="15" customHeight="1"/>
    <row r="300" ht="15" customHeight="1"/>
    <row r="306" ht="15" customHeight="1"/>
    <row r="307" ht="15" customHeight="1"/>
    <row r="310" ht="15" customHeight="1"/>
    <row r="311" ht="15" customHeight="1"/>
    <row r="312" ht="15" customHeight="1"/>
    <row r="313" ht="15" customHeight="1"/>
    <row r="319" ht="15" customHeight="1"/>
    <row r="320" ht="15" customHeight="1"/>
    <row r="323" ht="15" customHeight="1"/>
    <row r="324" ht="15" customHeight="1"/>
    <row r="325" ht="15" customHeight="1"/>
    <row r="326" ht="15" customHeight="1"/>
    <row r="332" ht="15" customHeight="1"/>
    <row r="333" ht="15" customHeight="1"/>
    <row r="336" ht="15" customHeight="1"/>
    <row r="337" ht="15" customHeight="1"/>
    <row r="338" ht="15" customHeight="1"/>
    <row r="339" ht="15" customHeight="1"/>
    <row r="345" ht="15" customHeight="1"/>
    <row r="346" ht="15" customHeight="1"/>
    <row r="349" ht="15" customHeight="1"/>
    <row r="350" ht="15" customHeight="1"/>
    <row r="351" ht="15" customHeight="1"/>
    <row r="352" ht="15" customHeight="1"/>
    <row r="358" ht="15" customHeight="1"/>
    <row r="359" ht="15" customHeight="1"/>
    <row r="362" ht="15" customHeight="1"/>
    <row r="363" ht="15" customHeight="1"/>
    <row r="364" ht="15" customHeight="1"/>
    <row r="365" ht="15" customHeight="1"/>
    <row r="371" ht="15" customHeight="1"/>
    <row r="372" ht="15" customHeight="1"/>
    <row r="375" ht="15" customHeight="1"/>
    <row r="376" ht="15" customHeight="1"/>
    <row r="377" ht="15" customHeight="1"/>
    <row r="378" ht="15" customHeight="1"/>
    <row r="384" ht="15" customHeight="1"/>
    <row r="385" ht="15" customHeight="1"/>
    <row r="388" ht="15" customHeight="1"/>
    <row r="389" ht="15" customHeight="1"/>
    <row r="390" ht="15" customHeight="1"/>
    <row r="391" ht="15" customHeight="1"/>
    <row r="397" ht="15" customHeight="1"/>
    <row r="398" ht="15" customHeight="1"/>
    <row r="401" ht="15" customHeight="1"/>
    <row r="402" ht="15" customHeight="1"/>
    <row r="403" ht="15" customHeight="1"/>
    <row r="404" ht="15" customHeight="1"/>
    <row r="410" ht="15" customHeight="1"/>
    <row r="411" ht="15" customHeight="1"/>
    <row r="414" ht="15" customHeight="1"/>
    <row r="415" ht="15" customHeight="1"/>
    <row r="416" ht="15" customHeight="1"/>
    <row r="417" ht="15" customHeight="1"/>
    <row r="423" ht="15" customHeight="1"/>
    <row r="424" ht="15" customHeight="1"/>
    <row r="427" ht="15" customHeight="1"/>
    <row r="428" ht="15" customHeight="1"/>
    <row r="429" ht="15" customHeight="1"/>
    <row r="430" ht="15" customHeight="1"/>
    <row r="436" ht="15" customHeight="1"/>
    <row r="437" ht="15" customHeight="1"/>
    <row r="440" ht="15" customHeight="1"/>
    <row r="441" ht="15" customHeight="1"/>
    <row r="442" ht="15" customHeight="1"/>
    <row r="443" ht="15" customHeight="1"/>
    <row r="449" ht="15" customHeight="1"/>
    <row r="450" ht="15" customHeight="1"/>
    <row r="453" ht="15" customHeight="1"/>
    <row r="454" ht="15" customHeight="1"/>
    <row r="455" ht="15" customHeight="1"/>
    <row r="456" ht="15" customHeight="1"/>
    <row r="462" ht="15" customHeight="1"/>
    <row r="463" ht="15" customHeight="1"/>
    <row r="466" ht="15" customHeight="1"/>
    <row r="467" ht="15" customHeight="1"/>
    <row r="468" ht="15" customHeight="1"/>
    <row r="469" ht="15" customHeight="1"/>
    <row r="475" ht="15" customHeight="1"/>
    <row r="476" ht="15" customHeight="1"/>
    <row r="479" ht="15" customHeight="1"/>
    <row r="480" ht="15" customHeight="1"/>
    <row r="481" ht="15" customHeight="1"/>
    <row r="482" ht="15" customHeight="1"/>
    <row r="488" ht="15" customHeight="1"/>
    <row r="489" ht="15" customHeight="1"/>
    <row r="492" ht="15" customHeight="1"/>
    <row r="493" ht="15" customHeight="1"/>
    <row r="494" ht="15" customHeight="1"/>
    <row r="495" ht="15" customHeight="1"/>
    <row r="501" ht="15" customHeight="1"/>
    <row r="502" ht="15" customHeight="1"/>
    <row r="505" ht="15" customHeight="1"/>
    <row r="506" ht="15" customHeight="1"/>
    <row r="507" ht="15" customHeight="1"/>
    <row r="508" ht="15" customHeight="1"/>
    <row r="514" ht="15" customHeight="1"/>
    <row r="515" ht="15" customHeight="1"/>
    <row r="518" ht="15" customHeight="1"/>
    <row r="519" ht="15" customHeight="1"/>
    <row r="520" ht="15" customHeight="1"/>
    <row r="521" ht="15" customHeight="1"/>
    <row r="527" ht="15" customHeight="1"/>
    <row r="528" ht="15" customHeight="1"/>
    <row r="531" ht="15" customHeight="1"/>
    <row r="532" ht="15" customHeight="1"/>
    <row r="533" ht="15" customHeight="1"/>
    <row r="534" ht="15" customHeight="1"/>
    <row r="540" ht="15" customHeight="1"/>
    <row r="541" ht="15" customHeight="1"/>
    <row r="544" ht="15" customHeight="1"/>
    <row r="545" ht="15" customHeight="1"/>
    <row r="546" ht="15" customHeight="1"/>
    <row r="547" ht="15" customHeight="1"/>
    <row r="553" ht="15" customHeight="1"/>
    <row r="554" ht="15" customHeight="1"/>
    <row r="557" ht="15" customHeight="1"/>
    <row r="558" ht="15" customHeight="1"/>
    <row r="559" ht="15" customHeight="1"/>
    <row r="560" ht="15" customHeight="1"/>
    <row r="566" ht="15" customHeight="1"/>
    <row r="567" ht="15" customHeight="1"/>
    <row r="570" ht="15" customHeight="1"/>
    <row r="571" ht="15" customHeight="1"/>
    <row r="572" ht="15" customHeight="1"/>
    <row r="573" ht="15" customHeight="1"/>
    <row r="579" ht="15" customHeight="1"/>
    <row r="580" ht="15" customHeight="1"/>
    <row r="583" ht="15" customHeight="1"/>
    <row r="584" ht="15" customHeight="1"/>
    <row r="585" ht="15" customHeight="1"/>
    <row r="586" ht="15" customHeight="1"/>
    <row r="592" ht="15" customHeight="1"/>
    <row r="593" ht="15" customHeight="1"/>
    <row r="596" ht="15" customHeight="1"/>
    <row r="597" ht="15" customHeight="1"/>
    <row r="598" ht="15" customHeight="1"/>
    <row r="599" ht="15" customHeight="1"/>
    <row r="605" ht="15" customHeight="1"/>
    <row r="606" ht="15" customHeight="1"/>
    <row r="609" ht="15" customHeight="1"/>
    <row r="610" ht="15" customHeight="1"/>
    <row r="611" ht="15" customHeight="1"/>
    <row r="612" ht="15" customHeight="1"/>
    <row r="618" ht="15" customHeight="1"/>
    <row r="619" ht="15" customHeight="1"/>
    <row r="622" ht="15" customHeight="1"/>
    <row r="623" ht="15" customHeight="1"/>
    <row r="624" ht="15" customHeight="1"/>
    <row r="625" ht="15" customHeight="1"/>
    <row r="631" ht="15" customHeight="1"/>
    <row r="632" ht="15" customHeight="1"/>
    <row r="635" ht="15" customHeight="1"/>
    <row r="636" ht="15" customHeight="1"/>
    <row r="637" ht="15" customHeight="1"/>
    <row r="638" ht="15" customHeight="1"/>
    <row r="644" ht="15" customHeight="1"/>
    <row r="645" ht="15" customHeight="1"/>
    <row r="648" ht="15" customHeight="1"/>
    <row r="649" ht="15" customHeight="1"/>
    <row r="650" ht="15" customHeight="1"/>
    <row r="651" ht="15" customHeight="1"/>
    <row r="657" ht="15" customHeight="1"/>
    <row r="658" ht="15" customHeight="1"/>
    <row r="661" ht="15" customHeight="1"/>
    <row r="662" ht="15" customHeight="1"/>
    <row r="663" ht="15" customHeight="1"/>
    <row r="664" ht="15" customHeight="1"/>
    <row r="670" ht="15" customHeight="1"/>
    <row r="671" ht="15" customHeight="1"/>
    <row r="674" ht="15" customHeight="1"/>
    <row r="675" ht="15" customHeight="1"/>
    <row r="676" ht="15" customHeight="1"/>
    <row r="677" ht="15" customHeight="1"/>
    <row r="683" ht="15" customHeight="1"/>
    <row r="684" ht="15" customHeight="1"/>
    <row r="687" ht="15" customHeight="1"/>
    <row r="688" ht="15" customHeight="1"/>
    <row r="689" ht="15" customHeight="1"/>
    <row r="690" ht="15" customHeight="1"/>
    <row r="695" ht="15" customHeight="1"/>
    <row r="696" ht="15" customHeight="1"/>
    <row r="699" ht="15" customHeight="1"/>
    <row r="700" ht="15" customHeight="1"/>
    <row r="701" ht="15" customHeight="1"/>
    <row r="702" ht="15" customHeight="1"/>
  </sheetData>
  <mergeCells count="62">
    <mergeCell ref="B35:B36"/>
    <mergeCell ref="B37:B38"/>
    <mergeCell ref="B39:B40"/>
    <mergeCell ref="B41:B42"/>
    <mergeCell ref="B43:B44"/>
    <mergeCell ref="B15:B16"/>
    <mergeCell ref="B17:B18"/>
    <mergeCell ref="B19:B20"/>
    <mergeCell ref="B21:B22"/>
    <mergeCell ref="B23:B24"/>
    <mergeCell ref="A80:A91"/>
    <mergeCell ref="A93:A96"/>
    <mergeCell ref="A97:A102"/>
    <mergeCell ref="A103:A106"/>
    <mergeCell ref="A107:A108"/>
    <mergeCell ref="B45:B46"/>
    <mergeCell ref="B47:B48"/>
    <mergeCell ref="B49:B50"/>
    <mergeCell ref="B51:B52"/>
    <mergeCell ref="B53:B54"/>
    <mergeCell ref="A109:A110"/>
    <mergeCell ref="A111:C111"/>
    <mergeCell ref="B97:B98"/>
    <mergeCell ref="B99:B100"/>
    <mergeCell ref="B101:B102"/>
    <mergeCell ref="B103:B104"/>
    <mergeCell ref="A5:A10"/>
    <mergeCell ref="A11:A32"/>
    <mergeCell ref="A33:A40"/>
    <mergeCell ref="A41:A60"/>
    <mergeCell ref="A61:A62"/>
    <mergeCell ref="B95:B96"/>
    <mergeCell ref="B105:B110"/>
    <mergeCell ref="B72:B73"/>
    <mergeCell ref="B74:B75"/>
    <mergeCell ref="B76:B77"/>
    <mergeCell ref="B55:B56"/>
    <mergeCell ref="B86:B87"/>
    <mergeCell ref="B88:B89"/>
    <mergeCell ref="B90:B91"/>
    <mergeCell ref="B93:B94"/>
    <mergeCell ref="B59:B60"/>
    <mergeCell ref="B25:B26"/>
    <mergeCell ref="B5:B6"/>
    <mergeCell ref="B61:B66"/>
    <mergeCell ref="B67:B68"/>
    <mergeCell ref="B70:B71"/>
    <mergeCell ref="B57:B58"/>
    <mergeCell ref="B27:B28"/>
    <mergeCell ref="B29:B30"/>
    <mergeCell ref="B31:B32"/>
    <mergeCell ref="B78:B79"/>
    <mergeCell ref="B80:B81"/>
    <mergeCell ref="B82:B83"/>
    <mergeCell ref="B84:B85"/>
    <mergeCell ref="B7:B8"/>
    <mergeCell ref="B9:B10"/>
    <mergeCell ref="B11:B12"/>
    <mergeCell ref="B13:B14"/>
    <mergeCell ref="A63:A64"/>
    <mergeCell ref="A65:A79"/>
    <mergeCell ref="B33:B34"/>
  </mergeCells>
  <conditionalFormatting pivot="1">
    <cfRule type="expression" dxfId="855" priority="214">
      <formula>A1&lt;A1048576</formula>
    </cfRule>
  </conditionalFormatting>
  <conditionalFormatting pivot="1">
    <cfRule type="expression" dxfId="854" priority="213">
      <formula>OR(A1=A1048576,A1&gt;A1048576)</formula>
    </cfRule>
  </conditionalFormatting>
  <conditionalFormatting pivot="1">
    <cfRule type="expression" dxfId="853" priority="210">
      <formula>A1&lt;A1048576</formula>
    </cfRule>
  </conditionalFormatting>
  <conditionalFormatting pivot="1">
    <cfRule type="expression" dxfId="852" priority="209">
      <formula>OR(A1=A1048576,A1&gt;A1048576)</formula>
    </cfRule>
  </conditionalFormatting>
  <conditionalFormatting pivot="1">
    <cfRule type="expression" dxfId="851" priority="208">
      <formula>A1&lt;A1048576</formula>
    </cfRule>
  </conditionalFormatting>
  <conditionalFormatting pivot="1">
    <cfRule type="expression" dxfId="850" priority="207">
      <formula>OR(A1=A1048576,A1&gt;A1048576)</formula>
    </cfRule>
  </conditionalFormatting>
  <conditionalFormatting pivot="1">
    <cfRule type="expression" dxfId="849" priority="206">
      <formula>A1&lt;A1048576</formula>
    </cfRule>
  </conditionalFormatting>
  <conditionalFormatting pivot="1">
    <cfRule type="expression" dxfId="848" priority="205">
      <formula>OR(A1=A1048576,A1&gt;A1048576)</formula>
    </cfRule>
  </conditionalFormatting>
  <conditionalFormatting pivot="1">
    <cfRule type="expression" dxfId="847" priority="204">
      <formula>A1&lt;A1048576</formula>
    </cfRule>
  </conditionalFormatting>
  <conditionalFormatting pivot="1">
    <cfRule type="expression" dxfId="846" priority="203">
      <formula>OR(A1=A1048576,A1&gt;A1048576)</formula>
    </cfRule>
  </conditionalFormatting>
  <conditionalFormatting pivot="1">
    <cfRule type="expression" dxfId="845" priority="202">
      <formula>A1&lt;A1048576</formula>
    </cfRule>
  </conditionalFormatting>
  <conditionalFormatting pivot="1">
    <cfRule type="expression" dxfId="844" priority="201">
      <formula>OR(A1=A1048576,A1&gt;A1048576)</formula>
    </cfRule>
  </conditionalFormatting>
  <conditionalFormatting pivot="1">
    <cfRule type="expression" dxfId="843" priority="200">
      <formula>A1&lt;A1048576</formula>
    </cfRule>
  </conditionalFormatting>
  <conditionalFormatting pivot="1">
    <cfRule type="expression" dxfId="842" priority="199">
      <formula>OR(A1=A1048576,A1&gt;A1048576)</formula>
    </cfRule>
  </conditionalFormatting>
  <conditionalFormatting pivot="1">
    <cfRule type="expression" dxfId="841" priority="198">
      <formula>A1&lt;A1048576</formula>
    </cfRule>
  </conditionalFormatting>
  <conditionalFormatting pivot="1">
    <cfRule type="expression" dxfId="840" priority="197">
      <formula>OR(A1=A1048576,A1&gt;A1048576)</formula>
    </cfRule>
  </conditionalFormatting>
  <conditionalFormatting pivot="1">
    <cfRule type="expression" dxfId="839" priority="196">
      <formula>A1&lt;A1048576</formula>
    </cfRule>
  </conditionalFormatting>
  <conditionalFormatting pivot="1">
    <cfRule type="expression" dxfId="838" priority="195">
      <formula>OR(A1=A1048576,A1&gt;A1048576)</formula>
    </cfRule>
  </conditionalFormatting>
  <conditionalFormatting pivot="1">
    <cfRule type="expression" dxfId="837" priority="194">
      <formula>A1&lt;A1048576</formula>
    </cfRule>
  </conditionalFormatting>
  <conditionalFormatting pivot="1">
    <cfRule type="expression" dxfId="836" priority="193">
      <formula>OR(A1=A1048576,A1&gt;A1048576)</formula>
    </cfRule>
  </conditionalFormatting>
  <conditionalFormatting pivot="1">
    <cfRule type="expression" dxfId="835" priority="192">
      <formula>A1&lt;A1048576</formula>
    </cfRule>
  </conditionalFormatting>
  <conditionalFormatting pivot="1">
    <cfRule type="expression" dxfId="834" priority="191">
      <formula>OR(A1=A1048576,A1&gt;A1048576)</formula>
    </cfRule>
  </conditionalFormatting>
  <conditionalFormatting pivot="1">
    <cfRule type="expression" dxfId="833" priority="190">
      <formula>A1&lt;A1048576</formula>
    </cfRule>
  </conditionalFormatting>
  <conditionalFormatting pivot="1">
    <cfRule type="expression" dxfId="832" priority="189">
      <formula>OR(A1=A1048576,A1&gt;A1048576)</formula>
    </cfRule>
  </conditionalFormatting>
  <conditionalFormatting pivot="1">
    <cfRule type="expression" dxfId="831" priority="188">
      <formula>A1&lt;A1048576</formula>
    </cfRule>
  </conditionalFormatting>
  <conditionalFormatting pivot="1">
    <cfRule type="expression" dxfId="830" priority="187">
      <formula>OR(A1=A1048576,A1&gt;A1048576)</formula>
    </cfRule>
  </conditionalFormatting>
  <conditionalFormatting pivot="1">
    <cfRule type="expression" dxfId="829" priority="186">
      <formula>A1&lt;A1048576</formula>
    </cfRule>
  </conditionalFormatting>
  <conditionalFormatting pivot="1">
    <cfRule type="expression" dxfId="828" priority="185">
      <formula>OR(A1=A1048576,A1&gt;A1048576)</formula>
    </cfRule>
  </conditionalFormatting>
  <conditionalFormatting pivot="1">
    <cfRule type="expression" dxfId="827" priority="184">
      <formula>A1&lt;A1048576</formula>
    </cfRule>
  </conditionalFormatting>
  <conditionalFormatting pivot="1">
    <cfRule type="expression" dxfId="826" priority="183">
      <formula>OR(A1=A1048576,A1&gt;A1048576)</formula>
    </cfRule>
  </conditionalFormatting>
  <conditionalFormatting pivot="1">
    <cfRule type="expression" dxfId="825" priority="182">
      <formula>A1&lt;A1048576</formula>
    </cfRule>
  </conditionalFormatting>
  <conditionalFormatting pivot="1">
    <cfRule type="expression" dxfId="824" priority="181">
      <formula>OR(A1=A1048576,A1&gt;A1048576)</formula>
    </cfRule>
  </conditionalFormatting>
  <conditionalFormatting pivot="1">
    <cfRule type="expression" dxfId="823" priority="180">
      <formula>A1&lt;A1048576</formula>
    </cfRule>
  </conditionalFormatting>
  <conditionalFormatting pivot="1">
    <cfRule type="expression" dxfId="822" priority="179">
      <formula>OR(A1=A1048576,A1&gt;A1048576)</formula>
    </cfRule>
  </conditionalFormatting>
  <conditionalFormatting pivot="1">
    <cfRule type="expression" dxfId="821" priority="178">
      <formula>A1&lt;A1048576</formula>
    </cfRule>
  </conditionalFormatting>
  <conditionalFormatting pivot="1">
    <cfRule type="expression" dxfId="820" priority="177">
      <formula>OR(A1=A1048576,A1&gt;A1048576)</formula>
    </cfRule>
  </conditionalFormatting>
  <conditionalFormatting pivot="1">
    <cfRule type="expression" dxfId="819" priority="176">
      <formula>A1&lt;A1048576</formula>
    </cfRule>
  </conditionalFormatting>
  <conditionalFormatting pivot="1">
    <cfRule type="expression" dxfId="818" priority="175">
      <formula>OR(A1=A1048576,A1&gt;A1048576)</formula>
    </cfRule>
  </conditionalFormatting>
  <conditionalFormatting pivot="1">
    <cfRule type="expression" dxfId="817" priority="174">
      <formula>A1&lt;A1048576</formula>
    </cfRule>
  </conditionalFormatting>
  <conditionalFormatting pivot="1">
    <cfRule type="expression" dxfId="816" priority="173">
      <formula>OR(A1=A1048576,A1&gt;A1048576)</formula>
    </cfRule>
  </conditionalFormatting>
  <conditionalFormatting pivot="1">
    <cfRule type="expression" dxfId="815" priority="172">
      <formula>A1&lt;A1048576</formula>
    </cfRule>
  </conditionalFormatting>
  <conditionalFormatting pivot="1">
    <cfRule type="expression" dxfId="814" priority="171">
      <formula>OR(A1=A1048576,A1&gt;A1048576)</formula>
    </cfRule>
  </conditionalFormatting>
  <conditionalFormatting pivot="1">
    <cfRule type="expression" dxfId="813" priority="170">
      <formula>A1&lt;A1048576</formula>
    </cfRule>
  </conditionalFormatting>
  <conditionalFormatting pivot="1">
    <cfRule type="expression" dxfId="812" priority="169">
      <formula>OR(A1=A1048576,A1&gt;A1048576)</formula>
    </cfRule>
  </conditionalFormatting>
  <conditionalFormatting pivot="1">
    <cfRule type="expression" dxfId="811" priority="168">
      <formula>A1&lt;A1048576</formula>
    </cfRule>
  </conditionalFormatting>
  <conditionalFormatting pivot="1">
    <cfRule type="expression" dxfId="810" priority="167">
      <formula>OR(A1=A1048576,A1&gt;A1048576)</formula>
    </cfRule>
  </conditionalFormatting>
  <conditionalFormatting pivot="1">
    <cfRule type="expression" dxfId="809" priority="166">
      <formula>A1&lt;A1048576</formula>
    </cfRule>
  </conditionalFormatting>
  <conditionalFormatting pivot="1">
    <cfRule type="expression" dxfId="808" priority="165">
      <formula>OR(A1=A1048576,A1&gt;A1048576)</formula>
    </cfRule>
  </conditionalFormatting>
  <conditionalFormatting pivot="1">
    <cfRule type="expression" dxfId="807" priority="164">
      <formula>A1&lt;A1048576</formula>
    </cfRule>
  </conditionalFormatting>
  <conditionalFormatting pivot="1">
    <cfRule type="expression" dxfId="806" priority="163">
      <formula>OR(A1=A1048576,A1&gt;A1048576)</formula>
    </cfRule>
  </conditionalFormatting>
  <conditionalFormatting pivot="1">
    <cfRule type="expression" dxfId="805" priority="162">
      <formula>A1&lt;A1048576</formula>
    </cfRule>
  </conditionalFormatting>
  <conditionalFormatting pivot="1">
    <cfRule type="expression" dxfId="804" priority="161">
      <formula>OR(A1=A1048576,A1&gt;A1048576)</formula>
    </cfRule>
  </conditionalFormatting>
  <conditionalFormatting pivot="1">
    <cfRule type="expression" dxfId="803" priority="160">
      <formula>A1&lt;A1048576</formula>
    </cfRule>
  </conditionalFormatting>
  <conditionalFormatting pivot="1">
    <cfRule type="expression" dxfId="802" priority="159">
      <formula>OR(A1=A1048576,A1&gt;A1048576)</formula>
    </cfRule>
  </conditionalFormatting>
  <conditionalFormatting pivot="1">
    <cfRule type="expression" dxfId="801" priority="158">
      <formula>A1&lt;A1048576</formula>
    </cfRule>
  </conditionalFormatting>
  <conditionalFormatting pivot="1">
    <cfRule type="expression" dxfId="800" priority="157">
      <formula>OR(A1=A1048576,A1&gt;A1048576)</formula>
    </cfRule>
  </conditionalFormatting>
  <conditionalFormatting pivot="1">
    <cfRule type="expression" dxfId="799" priority="156">
      <formula>A1&lt;A1048576</formula>
    </cfRule>
  </conditionalFormatting>
  <conditionalFormatting pivot="1">
    <cfRule type="expression" dxfId="798" priority="155">
      <formula>OR(A1=A1048576,A1&gt;A1048576)</formula>
    </cfRule>
  </conditionalFormatting>
  <conditionalFormatting pivot="1">
    <cfRule type="expression" dxfId="797" priority="154">
      <formula>A1&lt;A1048576</formula>
    </cfRule>
  </conditionalFormatting>
  <conditionalFormatting pivot="1">
    <cfRule type="expression" dxfId="796" priority="153">
      <formula>OR(A1=A1048576,A1&gt;A1048576)</formula>
    </cfRule>
  </conditionalFormatting>
  <conditionalFormatting pivot="1">
    <cfRule type="expression" dxfId="795" priority="152">
      <formula>A1&lt;A1048576</formula>
    </cfRule>
  </conditionalFormatting>
  <conditionalFormatting pivot="1">
    <cfRule type="expression" dxfId="794" priority="151">
      <formula>OR(A1=A1048576,A1&gt;A1048576)</formula>
    </cfRule>
  </conditionalFormatting>
  <conditionalFormatting pivot="1">
    <cfRule type="expression" dxfId="793" priority="150">
      <formula>A1&lt;A1048576</formula>
    </cfRule>
  </conditionalFormatting>
  <conditionalFormatting pivot="1">
    <cfRule type="expression" dxfId="792" priority="149">
      <formula>OR(A1=A1048576,A1&gt;A1048576)</formula>
    </cfRule>
  </conditionalFormatting>
  <conditionalFormatting pivot="1">
    <cfRule type="expression" dxfId="791" priority="148">
      <formula>A1&lt;A1048576</formula>
    </cfRule>
  </conditionalFormatting>
  <conditionalFormatting pivot="1">
    <cfRule type="expression" dxfId="790" priority="147">
      <formula>OR(A1=A1048576,A1&gt;A1048576)</formula>
    </cfRule>
  </conditionalFormatting>
  <conditionalFormatting pivot="1">
    <cfRule type="expression" dxfId="789" priority="146">
      <formula>A1&lt;A1048576</formula>
    </cfRule>
  </conditionalFormatting>
  <conditionalFormatting pivot="1">
    <cfRule type="expression" dxfId="788" priority="145">
      <formula>OR(A1=A1048576,A1&gt;A1048576)</formula>
    </cfRule>
  </conditionalFormatting>
  <conditionalFormatting pivot="1">
    <cfRule type="expression" dxfId="787" priority="144">
      <formula>A1&lt;A1048576</formula>
    </cfRule>
  </conditionalFormatting>
  <conditionalFormatting pivot="1">
    <cfRule type="expression" dxfId="786" priority="143">
      <formula>OR(A1=A1048576,A1&gt;A1048576)</formula>
    </cfRule>
  </conditionalFormatting>
  <conditionalFormatting pivot="1">
    <cfRule type="expression" dxfId="785" priority="142">
      <formula>A1&lt;A1048576</formula>
    </cfRule>
  </conditionalFormatting>
  <conditionalFormatting pivot="1">
    <cfRule type="expression" dxfId="784" priority="141">
      <formula>OR(A1=A1048576,A1&gt;A1048576)</formula>
    </cfRule>
  </conditionalFormatting>
  <conditionalFormatting pivot="1">
    <cfRule type="expression" dxfId="783" priority="140">
      <formula>A1&lt;A1048576</formula>
    </cfRule>
  </conditionalFormatting>
  <conditionalFormatting pivot="1">
    <cfRule type="expression" dxfId="782" priority="139">
      <formula>OR(A1=A1048576,A1&gt;A1048576)</formula>
    </cfRule>
  </conditionalFormatting>
  <conditionalFormatting pivot="1">
    <cfRule type="expression" dxfId="781" priority="138">
      <formula>A1&lt;A1048576</formula>
    </cfRule>
  </conditionalFormatting>
  <conditionalFormatting pivot="1">
    <cfRule type="expression" dxfId="780" priority="137">
      <formula>OR(A1=A1048576,A1&gt;A1048576)</formula>
    </cfRule>
  </conditionalFormatting>
  <conditionalFormatting pivot="1">
    <cfRule type="expression" dxfId="779" priority="136">
      <formula>A1&lt;A1048576</formula>
    </cfRule>
  </conditionalFormatting>
  <conditionalFormatting pivot="1">
    <cfRule type="expression" dxfId="778" priority="135">
      <formula>OR(A1=A1048576,A1&gt;A1048576)</formula>
    </cfRule>
  </conditionalFormatting>
  <conditionalFormatting pivot="1">
    <cfRule type="expression" dxfId="777" priority="134">
      <formula>A1&lt;A1048576</formula>
    </cfRule>
  </conditionalFormatting>
  <conditionalFormatting pivot="1">
    <cfRule type="expression" dxfId="776" priority="133">
      <formula>OR(A1=A1048576,A1&gt;A1048576)</formula>
    </cfRule>
  </conditionalFormatting>
  <conditionalFormatting pivot="1">
    <cfRule type="expression" dxfId="775" priority="132">
      <formula>A1&lt;A1048576</formula>
    </cfRule>
  </conditionalFormatting>
  <conditionalFormatting pivot="1">
    <cfRule type="expression" dxfId="774" priority="131">
      <formula>OR(A1=A1048576,A1&gt;A1048576)</formula>
    </cfRule>
  </conditionalFormatting>
  <conditionalFormatting pivot="1">
    <cfRule type="expression" dxfId="773" priority="130">
      <formula>A1&lt;A1048576</formula>
    </cfRule>
  </conditionalFormatting>
  <conditionalFormatting pivot="1">
    <cfRule type="expression" dxfId="772" priority="129">
      <formula>OR(A1=A1048576,A1&gt;A1048576)</formula>
    </cfRule>
  </conditionalFormatting>
  <conditionalFormatting pivot="1">
    <cfRule type="expression" dxfId="771" priority="128">
      <formula>A1&lt;A1048576</formula>
    </cfRule>
  </conditionalFormatting>
  <conditionalFormatting pivot="1">
    <cfRule type="expression" dxfId="770" priority="127">
      <formula>OR(A1=A1048576,A1&gt;A1048576)</formula>
    </cfRule>
  </conditionalFormatting>
  <conditionalFormatting pivot="1">
    <cfRule type="expression" dxfId="769" priority="126">
      <formula>A1&lt;A1048576</formula>
    </cfRule>
  </conditionalFormatting>
  <conditionalFormatting pivot="1">
    <cfRule type="expression" dxfId="768" priority="125">
      <formula>OR(A1=A1048576,A1&gt;A1048576)</formula>
    </cfRule>
  </conditionalFormatting>
  <conditionalFormatting pivot="1">
    <cfRule type="expression" dxfId="767" priority="124">
      <formula>A1&lt;A1048576</formula>
    </cfRule>
  </conditionalFormatting>
  <conditionalFormatting pivot="1">
    <cfRule type="expression" dxfId="766" priority="123">
      <formula>OR(A1=A1048576,A1&gt;A1048576)</formula>
    </cfRule>
  </conditionalFormatting>
  <conditionalFormatting pivot="1">
    <cfRule type="expression" dxfId="765" priority="122">
      <formula>A1&lt;A1048576</formula>
    </cfRule>
  </conditionalFormatting>
  <conditionalFormatting pivot="1">
    <cfRule type="expression" dxfId="764" priority="121">
      <formula>OR(A1=A1048576,A1&gt;A1048576)</formula>
    </cfRule>
  </conditionalFormatting>
  <conditionalFormatting pivot="1">
    <cfRule type="expression" dxfId="763" priority="120">
      <formula>A1&lt;A1048576</formula>
    </cfRule>
  </conditionalFormatting>
  <conditionalFormatting pivot="1">
    <cfRule type="expression" dxfId="762" priority="119">
      <formula>OR(A1=A1048576,A1&gt;A1048576)</formula>
    </cfRule>
  </conditionalFormatting>
  <conditionalFormatting pivot="1">
    <cfRule type="expression" dxfId="761" priority="118">
      <formula>A1&lt;A1048576</formula>
    </cfRule>
  </conditionalFormatting>
  <conditionalFormatting pivot="1">
    <cfRule type="expression" dxfId="760" priority="117">
      <formula>OR(A1=A1048576,A1&gt;A1048576)</formula>
    </cfRule>
  </conditionalFormatting>
  <conditionalFormatting pivot="1">
    <cfRule type="expression" dxfId="759" priority="116">
      <formula>A1&lt;A1048576</formula>
    </cfRule>
  </conditionalFormatting>
  <conditionalFormatting pivot="1">
    <cfRule type="expression" dxfId="758" priority="115">
      <formula>OR(A1=A1048576,A1&gt;A1048576)</formula>
    </cfRule>
  </conditionalFormatting>
  <conditionalFormatting pivot="1">
    <cfRule type="expression" dxfId="757" priority="114">
      <formula>A1&lt;A1048576</formula>
    </cfRule>
  </conditionalFormatting>
  <conditionalFormatting pivot="1">
    <cfRule type="expression" dxfId="756" priority="113">
      <formula>OR(A1=A1048576,A1&gt;A1048576)</formula>
    </cfRule>
  </conditionalFormatting>
  <conditionalFormatting pivot="1">
    <cfRule type="expression" dxfId="755" priority="112">
      <formula>A1&lt;A1048576</formula>
    </cfRule>
  </conditionalFormatting>
  <conditionalFormatting pivot="1">
    <cfRule type="expression" dxfId="754" priority="111">
      <formula>OR(A1=A1048576,A1&gt;A1048576)</formula>
    </cfRule>
  </conditionalFormatting>
  <conditionalFormatting pivot="1">
    <cfRule type="expression" dxfId="753" priority="110">
      <formula>A1&lt;A1048576</formula>
    </cfRule>
  </conditionalFormatting>
  <conditionalFormatting pivot="1">
    <cfRule type="expression" dxfId="752" priority="109">
      <formula>OR(A1=A1048576,A1&gt;A1048576)</formula>
    </cfRule>
  </conditionalFormatting>
  <conditionalFormatting pivot="1">
    <cfRule type="expression" dxfId="751" priority="108">
      <formula>A1&lt;A1048576</formula>
    </cfRule>
  </conditionalFormatting>
  <conditionalFormatting pivot="1">
    <cfRule type="expression" dxfId="750" priority="107">
      <formula>OR(A1=A1048576,A1&gt;A1048576)</formula>
    </cfRule>
  </conditionalFormatting>
  <conditionalFormatting pivot="1">
    <cfRule type="expression" dxfId="749" priority="106">
      <formula>A1&lt;A1048576</formula>
    </cfRule>
  </conditionalFormatting>
  <conditionalFormatting pivot="1">
    <cfRule type="expression" dxfId="748" priority="105">
      <formula>OR(A1=A1048576,A1&gt;A1048576)</formula>
    </cfRule>
  </conditionalFormatting>
  <conditionalFormatting pivot="1">
    <cfRule type="expression" dxfId="747" priority="104">
      <formula>A1&lt;A1048576</formula>
    </cfRule>
  </conditionalFormatting>
  <conditionalFormatting pivot="1">
    <cfRule type="expression" dxfId="746" priority="103">
      <formula>OR(A1=A1048576,A1&gt;A1048576)</formula>
    </cfRule>
  </conditionalFormatting>
  <conditionalFormatting pivot="1">
    <cfRule type="expression" dxfId="745" priority="102">
      <formula>A1&lt;A1048576</formula>
    </cfRule>
  </conditionalFormatting>
  <conditionalFormatting pivot="1">
    <cfRule type="expression" dxfId="744" priority="101">
      <formula>OR(A1=A1048576,A1&gt;A1048576)</formula>
    </cfRule>
  </conditionalFormatting>
  <conditionalFormatting pivot="1">
    <cfRule type="expression" dxfId="743" priority="100">
      <formula>A1&lt;A1048576</formula>
    </cfRule>
  </conditionalFormatting>
  <conditionalFormatting pivot="1">
    <cfRule type="expression" dxfId="742" priority="99">
      <formula>OR(A1=A1048576,A1&gt;A1048576)</formula>
    </cfRule>
  </conditionalFormatting>
  <conditionalFormatting pivot="1">
    <cfRule type="expression" dxfId="741" priority="98">
      <formula>A1&lt;A1048576</formula>
    </cfRule>
  </conditionalFormatting>
  <conditionalFormatting pivot="1">
    <cfRule type="expression" dxfId="740" priority="97">
      <formula>OR(A1=A1048576,A1&gt;A1048576)</formula>
    </cfRule>
  </conditionalFormatting>
  <conditionalFormatting pivot="1">
    <cfRule type="expression" dxfId="739" priority="96">
      <formula>A1&lt;A1048576</formula>
    </cfRule>
  </conditionalFormatting>
  <conditionalFormatting pivot="1">
    <cfRule type="expression" dxfId="738" priority="95">
      <formula>OR(A1=A1048576,A1&gt;A1048576)</formula>
    </cfRule>
  </conditionalFormatting>
  <conditionalFormatting pivot="1">
    <cfRule type="expression" dxfId="737" priority="94">
      <formula>A1&lt;A1048576</formula>
    </cfRule>
  </conditionalFormatting>
  <conditionalFormatting pivot="1">
    <cfRule type="expression" dxfId="736" priority="93">
      <formula>OR(A1=A1048576,A1&gt;A1048576)</formula>
    </cfRule>
  </conditionalFormatting>
  <conditionalFormatting pivot="1">
    <cfRule type="expression" dxfId="735" priority="92">
      <formula>A1&lt;A1048576</formula>
    </cfRule>
  </conditionalFormatting>
  <conditionalFormatting pivot="1">
    <cfRule type="expression" dxfId="734" priority="91">
      <formula>OR(A1=A1048576,A1&gt;A1048576)</formula>
    </cfRule>
  </conditionalFormatting>
  <conditionalFormatting pivot="1">
    <cfRule type="expression" dxfId="733" priority="90">
      <formula>A1&lt;A1048576</formula>
    </cfRule>
  </conditionalFormatting>
  <conditionalFormatting pivot="1">
    <cfRule type="expression" dxfId="732" priority="89">
      <formula>OR(A1=A1048576,A1&gt;A1048576)</formula>
    </cfRule>
  </conditionalFormatting>
  <conditionalFormatting pivot="1">
    <cfRule type="expression" dxfId="731" priority="88">
      <formula>A1&lt;A1048576</formula>
    </cfRule>
  </conditionalFormatting>
  <conditionalFormatting pivot="1">
    <cfRule type="expression" dxfId="730" priority="87">
      <formula>OR(A1=A1048576,A1&gt;A1048576)</formula>
    </cfRule>
  </conditionalFormatting>
  <conditionalFormatting pivot="1">
    <cfRule type="expression" dxfId="729" priority="86">
      <formula>A1&lt;A1048576</formula>
    </cfRule>
  </conditionalFormatting>
  <conditionalFormatting pivot="1">
    <cfRule type="expression" dxfId="728" priority="85">
      <formula>OR(A1=A1048576,A1&gt;A1048576)</formula>
    </cfRule>
  </conditionalFormatting>
  <conditionalFormatting pivot="1">
    <cfRule type="expression" dxfId="727" priority="84">
      <formula>A1&lt;A1048576</formula>
    </cfRule>
  </conditionalFormatting>
  <conditionalFormatting pivot="1">
    <cfRule type="expression" dxfId="726" priority="83">
      <formula>OR(A1=A1048576,A1&gt;A1048576)</formula>
    </cfRule>
  </conditionalFormatting>
  <conditionalFormatting pivot="1">
    <cfRule type="expression" dxfId="725" priority="82">
      <formula>A1&lt;A1048576</formula>
    </cfRule>
  </conditionalFormatting>
  <conditionalFormatting pivot="1">
    <cfRule type="expression" dxfId="724" priority="81">
      <formula>OR(A1=A1048576,A1&gt;A1048576)</formula>
    </cfRule>
  </conditionalFormatting>
  <conditionalFormatting pivot="1">
    <cfRule type="expression" dxfId="723" priority="80">
      <formula>A1&lt;A1048576</formula>
    </cfRule>
  </conditionalFormatting>
  <conditionalFormatting pivot="1">
    <cfRule type="expression" dxfId="722" priority="79">
      <formula>OR(A1=A1048576,A1&gt;A1048576)</formula>
    </cfRule>
  </conditionalFormatting>
  <conditionalFormatting pivot="1">
    <cfRule type="expression" dxfId="721" priority="78">
      <formula>A1&lt;A1048576</formula>
    </cfRule>
  </conditionalFormatting>
  <conditionalFormatting pivot="1">
    <cfRule type="expression" dxfId="720" priority="77">
      <formula>OR(A1=A1048576,A1&gt;A1048576)</formula>
    </cfRule>
  </conditionalFormatting>
  <conditionalFormatting pivot="1">
    <cfRule type="expression" dxfId="719" priority="76">
      <formula>A1&lt;A1048576</formula>
    </cfRule>
  </conditionalFormatting>
  <conditionalFormatting pivot="1">
    <cfRule type="expression" dxfId="718" priority="75">
      <formula>OR(A1=A1048576,A1&gt;A1048576)</formula>
    </cfRule>
  </conditionalFormatting>
  <conditionalFormatting pivot="1">
    <cfRule type="expression" dxfId="717" priority="74">
      <formula>A1&lt;A1048576</formula>
    </cfRule>
  </conditionalFormatting>
  <conditionalFormatting pivot="1">
    <cfRule type="expression" dxfId="716" priority="73">
      <formula>OR(A1=A1048576,A1&gt;A1048576)</formula>
    </cfRule>
  </conditionalFormatting>
  <conditionalFormatting pivot="1">
    <cfRule type="expression" dxfId="715" priority="72">
      <formula>A1&lt;A1048576</formula>
    </cfRule>
  </conditionalFormatting>
  <conditionalFormatting pivot="1">
    <cfRule type="expression" dxfId="714" priority="71">
      <formula>OR(A1=A1048576,A1&gt;A1048576)</formula>
    </cfRule>
  </conditionalFormatting>
  <conditionalFormatting pivot="1">
    <cfRule type="expression" dxfId="713" priority="70">
      <formula>A1&lt;A1048576</formula>
    </cfRule>
  </conditionalFormatting>
  <conditionalFormatting pivot="1">
    <cfRule type="expression" dxfId="712" priority="69">
      <formula>OR(A1=A1048576,A1&gt;A1048576)</formula>
    </cfRule>
  </conditionalFormatting>
  <conditionalFormatting pivot="1">
    <cfRule type="expression" dxfId="711" priority="68">
      <formula>A1&lt;A1048576</formula>
    </cfRule>
  </conditionalFormatting>
  <conditionalFormatting pivot="1">
    <cfRule type="expression" dxfId="710" priority="67">
      <formula>OR(A1=A1048576,A1&gt;A1048576)</formula>
    </cfRule>
  </conditionalFormatting>
  <conditionalFormatting pivot="1">
    <cfRule type="expression" dxfId="709" priority="66">
      <formula>A1&lt;A1048576</formula>
    </cfRule>
  </conditionalFormatting>
  <conditionalFormatting pivot="1">
    <cfRule type="expression" dxfId="708" priority="65">
      <formula>OR(A1=A1048576,A1&gt;A1048576)</formula>
    </cfRule>
  </conditionalFormatting>
  <conditionalFormatting pivot="1">
    <cfRule type="expression" dxfId="707" priority="64">
      <formula>A1&lt;A1048576</formula>
    </cfRule>
  </conditionalFormatting>
  <conditionalFormatting pivot="1">
    <cfRule type="expression" dxfId="706" priority="63">
      <formula>OR(A1=A1048576,A1&gt;A1048576)</formula>
    </cfRule>
  </conditionalFormatting>
  <conditionalFormatting pivot="1">
    <cfRule type="expression" dxfId="705" priority="62">
      <formula>A1&lt;A1048576</formula>
    </cfRule>
  </conditionalFormatting>
  <conditionalFormatting pivot="1">
    <cfRule type="expression" dxfId="704" priority="61">
      <formula>OR(A1=A1048576,A1&gt;A1048576)</formula>
    </cfRule>
  </conditionalFormatting>
  <conditionalFormatting pivot="1">
    <cfRule type="expression" dxfId="703" priority="60">
      <formula>A1&lt;A1048576</formula>
    </cfRule>
  </conditionalFormatting>
  <conditionalFormatting pivot="1">
    <cfRule type="expression" dxfId="702" priority="59">
      <formula>OR(A1=A1048576,A1&gt;A1048576)</formula>
    </cfRule>
  </conditionalFormatting>
  <conditionalFormatting pivot="1">
    <cfRule type="expression" dxfId="701" priority="58">
      <formula>A1&lt;A1048576</formula>
    </cfRule>
  </conditionalFormatting>
  <conditionalFormatting pivot="1">
    <cfRule type="expression" dxfId="700" priority="57">
      <formula>OR(A1=A1048576,A1&gt;A1048576)</formula>
    </cfRule>
  </conditionalFormatting>
  <conditionalFormatting pivot="1">
    <cfRule type="expression" dxfId="699" priority="56">
      <formula>A1&lt;A1048576</formula>
    </cfRule>
  </conditionalFormatting>
  <conditionalFormatting pivot="1">
    <cfRule type="expression" dxfId="698" priority="55">
      <formula>OR(A1=A1048576,A1&gt;A1048576)</formula>
    </cfRule>
  </conditionalFormatting>
  <conditionalFormatting pivot="1">
    <cfRule type="expression" dxfId="697" priority="54">
      <formula>A1&lt;A1048576</formula>
    </cfRule>
  </conditionalFormatting>
  <conditionalFormatting pivot="1">
    <cfRule type="expression" dxfId="696" priority="53">
      <formula>OR(A1=A1048576,A1&gt;A1048576)</formula>
    </cfRule>
  </conditionalFormatting>
  <conditionalFormatting pivot="1">
    <cfRule type="expression" dxfId="695" priority="52">
      <formula>A1&lt;A1048576</formula>
    </cfRule>
  </conditionalFormatting>
  <conditionalFormatting pivot="1">
    <cfRule type="expression" dxfId="694" priority="51">
      <formula>OR(A1=A1048576,A1&gt;A1048576)</formula>
    </cfRule>
  </conditionalFormatting>
  <conditionalFormatting pivot="1">
    <cfRule type="expression" dxfId="693" priority="50">
      <formula>A1&lt;A1048576</formula>
    </cfRule>
  </conditionalFormatting>
  <conditionalFormatting pivot="1">
    <cfRule type="expression" dxfId="692" priority="49">
      <formula>OR(A1=A1048576,A1&gt;A1048576)</formula>
    </cfRule>
  </conditionalFormatting>
  <conditionalFormatting pivot="1">
    <cfRule type="expression" dxfId="691" priority="48">
      <formula>A1&lt;A1048576</formula>
    </cfRule>
  </conditionalFormatting>
  <conditionalFormatting pivot="1">
    <cfRule type="expression" dxfId="690" priority="47">
      <formula>OR(A1=A1048576,A1&gt;A1048576)</formula>
    </cfRule>
  </conditionalFormatting>
  <conditionalFormatting pivot="1">
    <cfRule type="expression" dxfId="689" priority="46">
      <formula>A1&lt;A1048576</formula>
    </cfRule>
  </conditionalFormatting>
  <conditionalFormatting pivot="1">
    <cfRule type="expression" dxfId="688" priority="45">
      <formula>OR(A1=A1048576,A1&gt;A1048576)</formula>
    </cfRule>
  </conditionalFormatting>
  <conditionalFormatting pivot="1">
    <cfRule type="expression" dxfId="687" priority="44">
      <formula>A1&lt;A1048576</formula>
    </cfRule>
  </conditionalFormatting>
  <conditionalFormatting pivot="1">
    <cfRule type="expression" dxfId="686" priority="43">
      <formula>OR(A1=A1048576,A1&gt;A1048576)</formula>
    </cfRule>
  </conditionalFormatting>
  <conditionalFormatting pivot="1">
    <cfRule type="expression" dxfId="685" priority="42">
      <formula>A1&lt;A1048576</formula>
    </cfRule>
  </conditionalFormatting>
  <conditionalFormatting pivot="1">
    <cfRule type="expression" dxfId="684" priority="41">
      <formula>OR(A1=A1048576,A1&gt;A1048576)</formula>
    </cfRule>
  </conditionalFormatting>
  <conditionalFormatting pivot="1">
    <cfRule type="expression" dxfId="683" priority="40">
      <formula>A1&lt;A1048576</formula>
    </cfRule>
  </conditionalFormatting>
  <conditionalFormatting pivot="1">
    <cfRule type="expression" dxfId="682" priority="39">
      <formula>OR(A1=A1048576,A1&gt;A1048576)</formula>
    </cfRule>
  </conditionalFormatting>
  <conditionalFormatting pivot="1">
    <cfRule type="expression" dxfId="681" priority="38">
      <formula>A1&lt;A1048576</formula>
    </cfRule>
  </conditionalFormatting>
  <conditionalFormatting pivot="1">
    <cfRule type="expression" dxfId="680" priority="37">
      <formula>OR(A1=A1048576,A1&gt;A1048576)</formula>
    </cfRule>
  </conditionalFormatting>
  <conditionalFormatting pivot="1">
    <cfRule type="expression" dxfId="679" priority="36">
      <formula>A1&lt;A1048576</formula>
    </cfRule>
  </conditionalFormatting>
  <conditionalFormatting pivot="1">
    <cfRule type="expression" dxfId="678" priority="35">
      <formula>OR(A1=A1048576,A1&gt;A1048576)</formula>
    </cfRule>
  </conditionalFormatting>
  <conditionalFormatting pivot="1">
    <cfRule type="expression" dxfId="677" priority="34">
      <formula>A1&lt;A1048576</formula>
    </cfRule>
  </conditionalFormatting>
  <conditionalFormatting pivot="1">
    <cfRule type="expression" dxfId="676" priority="33">
      <formula>OR(A1=A1048576,A1&gt;A1048576)</formula>
    </cfRule>
  </conditionalFormatting>
  <conditionalFormatting pivot="1">
    <cfRule type="expression" dxfId="675" priority="32">
      <formula>A1&lt;A1048576</formula>
    </cfRule>
  </conditionalFormatting>
  <conditionalFormatting pivot="1">
    <cfRule type="expression" dxfId="674" priority="31">
      <formula>OR(A1=A1048576,A1&gt;A1048576)</formula>
    </cfRule>
  </conditionalFormatting>
  <conditionalFormatting pivot="1">
    <cfRule type="expression" dxfId="673" priority="30">
      <formula>A1&lt;A1048576</formula>
    </cfRule>
  </conditionalFormatting>
  <conditionalFormatting pivot="1">
    <cfRule type="expression" dxfId="672" priority="29">
      <formula>OR(A1=A1048576,A1&gt;A1048576)</formula>
    </cfRule>
  </conditionalFormatting>
  <conditionalFormatting pivot="1">
    <cfRule type="expression" dxfId="671" priority="28">
      <formula>A1&lt;A1048576</formula>
    </cfRule>
  </conditionalFormatting>
  <conditionalFormatting pivot="1">
    <cfRule type="expression" dxfId="670" priority="27">
      <formula>OR(A1=A1048576,A1&gt;A1048576)</formula>
    </cfRule>
  </conditionalFormatting>
  <conditionalFormatting pivot="1">
    <cfRule type="expression" dxfId="669" priority="26">
      <formula>A1&lt;A1048576</formula>
    </cfRule>
  </conditionalFormatting>
  <conditionalFormatting pivot="1">
    <cfRule type="expression" dxfId="668" priority="25">
      <formula>OR(A1=A1048576,A1&gt;A1048576)</formula>
    </cfRule>
  </conditionalFormatting>
  <conditionalFormatting pivot="1">
    <cfRule type="expression" dxfId="667" priority="24">
      <formula>A1&lt;A1048576</formula>
    </cfRule>
  </conditionalFormatting>
  <conditionalFormatting pivot="1">
    <cfRule type="expression" dxfId="666" priority="23">
      <formula>OR(A1=A1048576,A1&gt;A1048576)</formula>
    </cfRule>
  </conditionalFormatting>
  <conditionalFormatting pivot="1">
    <cfRule type="expression" dxfId="665" priority="22">
      <formula>A1&lt;A1048576</formula>
    </cfRule>
  </conditionalFormatting>
  <conditionalFormatting pivot="1">
    <cfRule type="expression" dxfId="664" priority="21">
      <formula>OR(A1=A1048576,A1&gt;A1048576)</formula>
    </cfRule>
  </conditionalFormatting>
  <conditionalFormatting pivot="1">
    <cfRule type="expression" dxfId="663" priority="20">
      <formula>A1&lt;A1048576</formula>
    </cfRule>
  </conditionalFormatting>
  <conditionalFormatting pivot="1">
    <cfRule type="expression" dxfId="662" priority="19">
      <formula>OR(A1=A1048576,A1&gt;A1048576)</formula>
    </cfRule>
  </conditionalFormatting>
  <conditionalFormatting pivot="1">
    <cfRule type="expression" dxfId="661" priority="18">
      <formula>A1&lt;A1048576</formula>
    </cfRule>
  </conditionalFormatting>
  <conditionalFormatting pivot="1">
    <cfRule type="expression" dxfId="660" priority="17">
      <formula>OR(A1=A1048576,A1&gt;A1048576)</formula>
    </cfRule>
  </conditionalFormatting>
  <conditionalFormatting pivot="1">
    <cfRule type="expression" dxfId="659" priority="16">
      <formula>A1&lt;A1048576</formula>
    </cfRule>
  </conditionalFormatting>
  <conditionalFormatting pivot="1">
    <cfRule type="expression" dxfId="658" priority="15">
      <formula>OR(A1=A1048576,A1&gt;A1048576)</formula>
    </cfRule>
  </conditionalFormatting>
  <conditionalFormatting pivot="1">
    <cfRule type="expression" dxfId="657" priority="14">
      <formula>A1&lt;A1048576</formula>
    </cfRule>
  </conditionalFormatting>
  <conditionalFormatting pivot="1">
    <cfRule type="expression" dxfId="656" priority="13">
      <formula>OR(A1=A1048576,A1&gt;A1048576)</formula>
    </cfRule>
  </conditionalFormatting>
  <conditionalFormatting pivot="1">
    <cfRule type="expression" dxfId="655" priority="12">
      <formula>A1&lt;A1048576</formula>
    </cfRule>
  </conditionalFormatting>
  <conditionalFormatting pivot="1">
    <cfRule type="expression" dxfId="654" priority="11">
      <formula>OR(A1=A1048576,A1&gt;A1048576)</formula>
    </cfRule>
  </conditionalFormatting>
  <conditionalFormatting pivot="1">
    <cfRule type="expression" dxfId="653" priority="10">
      <formula>A1&lt;A1048576</formula>
    </cfRule>
  </conditionalFormatting>
  <conditionalFormatting pivot="1">
    <cfRule type="expression" dxfId="652" priority="9">
      <formula>OR(A1=A1048576,A1&gt;A1048576)</formula>
    </cfRule>
  </conditionalFormatting>
  <conditionalFormatting pivot="1">
    <cfRule type="expression" dxfId="651" priority="8">
      <formula>A1&lt;A1048576</formula>
    </cfRule>
  </conditionalFormatting>
  <conditionalFormatting pivot="1">
    <cfRule type="expression" dxfId="650" priority="7">
      <formula>OR(A1=A1048576,A1&gt;A1048576)</formula>
    </cfRule>
  </conditionalFormatting>
  <conditionalFormatting pivot="1">
    <cfRule type="expression" dxfId="649" priority="6">
      <formula>A1&lt;A1048576</formula>
    </cfRule>
  </conditionalFormatting>
  <conditionalFormatting pivot="1">
    <cfRule type="expression" dxfId="648" priority="5">
      <formula>OR(A1=A1048576,A1&gt;A1048576)</formula>
    </cfRule>
  </conditionalFormatting>
  <conditionalFormatting pivot="1">
    <cfRule type="expression" dxfId="647" priority="4">
      <formula>A1&lt;A1048576</formula>
    </cfRule>
  </conditionalFormatting>
  <conditionalFormatting pivot="1">
    <cfRule type="expression" dxfId="646" priority="3">
      <formula>OR(A1=A1048576,A1&gt;A1048576)</formula>
    </cfRule>
  </conditionalFormatting>
  <conditionalFormatting pivot="1">
    <cfRule type="expression" dxfId="645" priority="2">
      <formula>A1&lt;A1048576</formula>
    </cfRule>
  </conditionalFormatting>
  <conditionalFormatting pivot="1">
    <cfRule type="expression" dxfId="644" priority="1">
      <formula>OR(A1=A1048576,A1&gt;A1048576)</formula>
    </cfRule>
  </conditionalFormatting>
  <pageMargins left="0.7" right="0.7" top="0.75" bottom="0.75" header="0.3" footer="0.3"/>
  <pageSetup paperSize="0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47"/>
  <sheetViews>
    <sheetView zoomScale="80" zoomScaleNormal="80" zoomScaleSheetLayoutView="75" workbookViewId="0">
      <selection activeCell="C1" sqref="C1:C1048576"/>
    </sheetView>
  </sheetViews>
  <sheetFormatPr baseColWidth="10" defaultRowHeight="15"/>
  <cols>
    <col min="1" max="2" width="11.42578125" style="6"/>
    <col min="3" max="3" width="17.42578125" style="41" bestFit="1" customWidth="1"/>
    <col min="4" max="4" width="9.5703125" style="2" customWidth="1"/>
    <col min="5" max="7" width="9" style="2" customWidth="1"/>
    <col min="8" max="8" width="11.28515625" style="2" bestFit="1" customWidth="1"/>
    <col min="9" max="9" width="11.28515625" style="2" customWidth="1"/>
    <col min="10" max="10" width="27.28515625" style="2" customWidth="1"/>
    <col min="11" max="11" width="8.140625" style="4" customWidth="1"/>
    <col min="12" max="19" width="9.7109375" style="1" customWidth="1"/>
    <col min="20" max="20" width="9.7109375" style="7" hidden="1" customWidth="1"/>
    <col min="21" max="16384" width="11.42578125" style="6"/>
  </cols>
  <sheetData>
    <row r="1" spans="1:20">
      <c r="C1" s="59"/>
      <c r="D1" s="2" t="s">
        <v>56</v>
      </c>
      <c r="E1" s="39" t="s">
        <v>57</v>
      </c>
      <c r="F1" s="39"/>
      <c r="G1" s="39"/>
    </row>
    <row r="2" spans="1:20">
      <c r="C2" s="60"/>
      <c r="D2" s="2" t="s">
        <v>56</v>
      </c>
      <c r="E2" s="39" t="s">
        <v>59</v>
      </c>
      <c r="F2" s="39"/>
      <c r="G2" s="39"/>
    </row>
    <row r="3" spans="1:20" ht="15.75" thickBot="1">
      <c r="C3" s="61"/>
      <c r="D3" s="2" t="s">
        <v>56</v>
      </c>
      <c r="E3" s="39" t="s">
        <v>58</v>
      </c>
      <c r="F3" s="39"/>
      <c r="G3" s="39"/>
    </row>
    <row r="4" spans="1:20" ht="19.5" thickBot="1">
      <c r="C4" s="62"/>
      <c r="D4" s="3"/>
      <c r="E4" s="3"/>
      <c r="F4" s="3"/>
      <c r="G4" s="3"/>
      <c r="H4" s="3"/>
      <c r="I4" s="3"/>
      <c r="J4" s="3"/>
      <c r="K4" s="5"/>
      <c r="L4" s="54"/>
      <c r="M4" s="54"/>
      <c r="N4" s="54"/>
      <c r="O4" s="54"/>
      <c r="P4" s="54"/>
      <c r="Q4" s="54"/>
      <c r="R4" s="54"/>
      <c r="S4" s="54"/>
      <c r="T4" s="55"/>
    </row>
    <row r="5" spans="1:20" s="13" customFormat="1" ht="30" customHeight="1" thickBot="1">
      <c r="A5" s="13" t="s">
        <v>140</v>
      </c>
      <c r="B5" s="13" t="s">
        <v>110</v>
      </c>
      <c r="C5" s="63" t="s">
        <v>32</v>
      </c>
      <c r="D5" s="23" t="s">
        <v>36</v>
      </c>
      <c r="E5" s="23" t="s">
        <v>37</v>
      </c>
      <c r="F5" s="23" t="s">
        <v>61</v>
      </c>
      <c r="G5" s="23" t="s">
        <v>62</v>
      </c>
      <c r="H5" s="23" t="s">
        <v>45</v>
      </c>
      <c r="I5" s="23" t="s">
        <v>60</v>
      </c>
      <c r="J5" s="23" t="s">
        <v>31</v>
      </c>
      <c r="K5" s="24" t="s">
        <v>40</v>
      </c>
      <c r="L5" s="25">
        <v>43831</v>
      </c>
      <c r="M5" s="25">
        <v>43862</v>
      </c>
      <c r="N5" s="25">
        <v>43891</v>
      </c>
      <c r="O5" s="25">
        <v>43922</v>
      </c>
      <c r="P5" s="26">
        <v>43831</v>
      </c>
      <c r="Q5" s="26">
        <v>43862</v>
      </c>
      <c r="R5" s="26">
        <v>43891</v>
      </c>
      <c r="S5" s="26">
        <v>43922</v>
      </c>
      <c r="T5" s="27" t="s">
        <v>48</v>
      </c>
    </row>
    <row r="6" spans="1:20" s="12" customFormat="1" ht="15.75">
      <c r="A6" s="12" t="s">
        <v>107</v>
      </c>
      <c r="B6" s="12" t="s">
        <v>109</v>
      </c>
      <c r="C6" s="64" t="s">
        <v>178</v>
      </c>
      <c r="D6" s="10" t="s">
        <v>175</v>
      </c>
      <c r="E6" s="10" t="s">
        <v>34</v>
      </c>
      <c r="F6" s="10" t="str">
        <f>+LEFT(E6,2)</f>
        <v>07</v>
      </c>
      <c r="G6" s="10" t="str">
        <f>+RIGHT(E6,2)</f>
        <v>80</v>
      </c>
      <c r="H6" s="10" t="s">
        <v>41</v>
      </c>
      <c r="I6" s="14">
        <v>7380</v>
      </c>
      <c r="J6" s="14" t="s">
        <v>161</v>
      </c>
      <c r="K6" s="11">
        <v>34.270000000000003</v>
      </c>
      <c r="L6" s="33">
        <v>6000</v>
      </c>
      <c r="M6" s="33">
        <v>6000</v>
      </c>
      <c r="N6" s="33">
        <v>6000</v>
      </c>
      <c r="O6" s="34">
        <v>6000</v>
      </c>
      <c r="P6" s="18">
        <v>205.62000000000003</v>
      </c>
      <c r="Q6" s="18">
        <v>205.62000000000003</v>
      </c>
      <c r="R6" s="18">
        <v>205.62000000000003</v>
      </c>
      <c r="S6" s="20">
        <v>205.62000000000003</v>
      </c>
      <c r="T6" s="29" t="str">
        <f>+IFERROR(#REF!*$K6/1000,"")</f>
        <v/>
      </c>
    </row>
    <row r="7" spans="1:20" s="12" customFormat="1" ht="15.75">
      <c r="A7" s="12" t="s">
        <v>112</v>
      </c>
      <c r="B7" s="12" t="s">
        <v>109</v>
      </c>
      <c r="C7" s="65" t="s">
        <v>178</v>
      </c>
      <c r="D7" s="14" t="s">
        <v>175</v>
      </c>
      <c r="E7" s="9" t="s">
        <v>16</v>
      </c>
      <c r="F7" s="10" t="str">
        <f t="shared" ref="F7:F70" si="0">+LEFT(E7,2)</f>
        <v>07</v>
      </c>
      <c r="G7" s="10" t="str">
        <f t="shared" ref="G7:G70" si="1">+RIGHT(E7,2)</f>
        <v>92</v>
      </c>
      <c r="H7" s="49" t="s">
        <v>41</v>
      </c>
      <c r="I7" s="9">
        <v>9982</v>
      </c>
      <c r="J7" s="9" t="s">
        <v>162</v>
      </c>
      <c r="K7" s="11">
        <v>38.74</v>
      </c>
      <c r="L7" s="18"/>
      <c r="M7" s="18"/>
      <c r="N7" s="18"/>
      <c r="O7" s="19"/>
      <c r="P7" s="18">
        <v>0</v>
      </c>
      <c r="Q7" s="18">
        <v>0</v>
      </c>
      <c r="R7" s="18">
        <v>0</v>
      </c>
      <c r="S7" s="20">
        <v>0</v>
      </c>
      <c r="T7" s="28" t="str">
        <f>+IFERROR(#REF!*$K7/1000,"")</f>
        <v/>
      </c>
    </row>
    <row r="8" spans="1:20" ht="15.75">
      <c r="A8" s="12" t="s">
        <v>113</v>
      </c>
      <c r="B8" s="12" t="s">
        <v>109</v>
      </c>
      <c r="C8" s="65" t="s">
        <v>178</v>
      </c>
      <c r="D8" s="14" t="s">
        <v>175</v>
      </c>
      <c r="E8" s="9" t="s">
        <v>16</v>
      </c>
      <c r="F8" s="10" t="str">
        <f t="shared" si="0"/>
        <v>07</v>
      </c>
      <c r="G8" s="10" t="str">
        <f t="shared" si="1"/>
        <v>92</v>
      </c>
      <c r="H8" s="14" t="s">
        <v>41</v>
      </c>
      <c r="I8" s="14">
        <v>91</v>
      </c>
      <c r="J8" s="14" t="s">
        <v>163</v>
      </c>
      <c r="K8" s="11">
        <v>38.74</v>
      </c>
      <c r="L8" s="18"/>
      <c r="M8" s="18"/>
      <c r="N8" s="18"/>
      <c r="O8" s="19"/>
      <c r="P8" s="18">
        <v>0</v>
      </c>
      <c r="Q8" s="18">
        <v>0</v>
      </c>
      <c r="R8" s="18">
        <v>0</v>
      </c>
      <c r="S8" s="20">
        <v>0</v>
      </c>
      <c r="T8" s="29" t="str">
        <f>+IFERROR(#REF!*$K8/1000,"")</f>
        <v/>
      </c>
    </row>
    <row r="9" spans="1:20" s="12" customFormat="1" ht="15.75">
      <c r="A9" s="12" t="s">
        <v>98</v>
      </c>
      <c r="B9" s="12" t="s">
        <v>109</v>
      </c>
      <c r="C9" s="64" t="s">
        <v>178</v>
      </c>
      <c r="D9" s="10" t="s">
        <v>175</v>
      </c>
      <c r="E9" s="10" t="s">
        <v>35</v>
      </c>
      <c r="F9" s="10" t="str">
        <f t="shared" si="0"/>
        <v>09</v>
      </c>
      <c r="G9" s="10" t="str">
        <f t="shared" si="1"/>
        <v>79</v>
      </c>
      <c r="H9" s="10" t="s">
        <v>42</v>
      </c>
      <c r="I9" s="10">
        <v>9982</v>
      </c>
      <c r="J9" s="10" t="s">
        <v>162</v>
      </c>
      <c r="K9" s="11">
        <v>48.126999999999995</v>
      </c>
      <c r="L9" s="15">
        <v>3500</v>
      </c>
      <c r="M9" s="15">
        <v>4000</v>
      </c>
      <c r="N9" s="15">
        <v>4000</v>
      </c>
      <c r="O9" s="17">
        <v>4000</v>
      </c>
      <c r="P9" s="15">
        <v>168.44449999999998</v>
      </c>
      <c r="Q9" s="15">
        <v>192.50799999999998</v>
      </c>
      <c r="R9" s="15">
        <v>192.50799999999998</v>
      </c>
      <c r="S9" s="16">
        <v>192.50799999999998</v>
      </c>
      <c r="T9" s="28" t="str">
        <f>+IFERROR(#REF!*$K9/1000,"")</f>
        <v/>
      </c>
    </row>
    <row r="10" spans="1:20" ht="15.75">
      <c r="A10" s="12" t="s">
        <v>114</v>
      </c>
      <c r="B10" s="12" t="s">
        <v>109</v>
      </c>
      <c r="C10" s="66" t="s">
        <v>178</v>
      </c>
      <c r="D10" s="49" t="s">
        <v>175</v>
      </c>
      <c r="E10" s="49" t="s">
        <v>35</v>
      </c>
      <c r="F10" s="10" t="str">
        <f t="shared" si="0"/>
        <v>09</v>
      </c>
      <c r="G10" s="10" t="str">
        <f t="shared" si="1"/>
        <v>79</v>
      </c>
      <c r="H10" s="49" t="s">
        <v>42</v>
      </c>
      <c r="I10" s="49">
        <v>7380</v>
      </c>
      <c r="J10" s="49" t="s">
        <v>161</v>
      </c>
      <c r="K10" s="11">
        <v>48.126999999999995</v>
      </c>
      <c r="L10" s="35">
        <v>2250</v>
      </c>
      <c r="M10" s="35">
        <v>2250</v>
      </c>
      <c r="N10" s="35">
        <v>2250</v>
      </c>
      <c r="O10" s="36">
        <v>2250</v>
      </c>
      <c r="P10" s="15">
        <v>108.28574999999998</v>
      </c>
      <c r="Q10" s="15">
        <v>108.28574999999998</v>
      </c>
      <c r="R10" s="15">
        <v>108.28574999999998</v>
      </c>
      <c r="S10" s="16">
        <v>108.28574999999998</v>
      </c>
      <c r="T10" s="28" t="str">
        <f>+IFERROR(#REF!*$K10/1000,"")</f>
        <v/>
      </c>
    </row>
    <row r="11" spans="1:20" ht="15.75">
      <c r="A11" s="12" t="s">
        <v>115</v>
      </c>
      <c r="B11" s="12" t="s">
        <v>109</v>
      </c>
      <c r="C11" s="66" t="s">
        <v>178</v>
      </c>
      <c r="D11" s="49" t="s">
        <v>175</v>
      </c>
      <c r="E11" s="49" t="s">
        <v>35</v>
      </c>
      <c r="F11" s="10" t="str">
        <f t="shared" si="0"/>
        <v>09</v>
      </c>
      <c r="G11" s="10" t="str">
        <f t="shared" si="1"/>
        <v>79</v>
      </c>
      <c r="H11" s="49" t="s">
        <v>42</v>
      </c>
      <c r="I11" s="49">
        <v>7250</v>
      </c>
      <c r="J11" s="49" t="s">
        <v>164</v>
      </c>
      <c r="K11" s="11">
        <v>48.126999999999995</v>
      </c>
      <c r="L11" s="35">
        <v>4000</v>
      </c>
      <c r="M11" s="35">
        <v>6000</v>
      </c>
      <c r="N11" s="35">
        <v>8000</v>
      </c>
      <c r="O11" s="35">
        <v>8000</v>
      </c>
      <c r="P11" s="15">
        <v>192.50799999999998</v>
      </c>
      <c r="Q11" s="15">
        <v>288.762</v>
      </c>
      <c r="R11" s="15">
        <v>385.01599999999996</v>
      </c>
      <c r="S11" s="16">
        <v>385.01599999999996</v>
      </c>
      <c r="T11" s="28" t="str">
        <f>+IFERROR(#REF!*$K11/1000,"")</f>
        <v/>
      </c>
    </row>
    <row r="12" spans="1:20" ht="15.75">
      <c r="A12" s="12" t="s">
        <v>116</v>
      </c>
      <c r="B12" s="12" t="s">
        <v>109</v>
      </c>
      <c r="C12" s="67" t="s">
        <v>178</v>
      </c>
      <c r="D12" s="9" t="s">
        <v>175</v>
      </c>
      <c r="E12" s="9" t="s">
        <v>17</v>
      </c>
      <c r="F12" s="10" t="str">
        <f t="shared" si="0"/>
        <v>09</v>
      </c>
      <c r="G12" s="10" t="str">
        <f t="shared" si="1"/>
        <v>89</v>
      </c>
      <c r="H12" s="9" t="s">
        <v>41</v>
      </c>
      <c r="I12" s="9">
        <v>91</v>
      </c>
      <c r="J12" s="9" t="s">
        <v>163</v>
      </c>
      <c r="K12" s="11">
        <v>53.64</v>
      </c>
      <c r="L12" s="15"/>
      <c r="M12" s="15"/>
      <c r="N12" s="15"/>
      <c r="O12" s="15">
        <v>1000</v>
      </c>
      <c r="P12" s="15">
        <v>0</v>
      </c>
      <c r="Q12" s="15">
        <v>0</v>
      </c>
      <c r="R12" s="15">
        <v>0</v>
      </c>
      <c r="S12" s="16">
        <v>53.64</v>
      </c>
      <c r="T12" s="28" t="str">
        <f>+IFERROR(#REF!*$K12/1000,"")</f>
        <v/>
      </c>
    </row>
    <row r="13" spans="1:20" ht="15.75">
      <c r="A13" s="12" t="s">
        <v>66</v>
      </c>
      <c r="B13" s="12" t="s">
        <v>109</v>
      </c>
      <c r="C13" s="67" t="s">
        <v>178</v>
      </c>
      <c r="D13" s="9" t="s">
        <v>175</v>
      </c>
      <c r="E13" s="9" t="s">
        <v>17</v>
      </c>
      <c r="F13" s="10" t="str">
        <f t="shared" si="0"/>
        <v>09</v>
      </c>
      <c r="G13" s="10" t="str">
        <f t="shared" si="1"/>
        <v>89</v>
      </c>
      <c r="H13" s="9" t="s">
        <v>41</v>
      </c>
      <c r="I13" s="9">
        <v>1585</v>
      </c>
      <c r="J13" s="9" t="s">
        <v>165</v>
      </c>
      <c r="K13" s="11">
        <v>53.64</v>
      </c>
      <c r="L13" s="15"/>
      <c r="M13" s="15"/>
      <c r="N13" s="15"/>
      <c r="O13" s="37">
        <v>2500</v>
      </c>
      <c r="P13" s="15">
        <v>0</v>
      </c>
      <c r="Q13" s="15">
        <v>0</v>
      </c>
      <c r="R13" s="15">
        <v>0</v>
      </c>
      <c r="S13" s="16">
        <v>134.1</v>
      </c>
      <c r="T13" s="28" t="str">
        <f>+IFERROR(#REF!*$K13/1000,"")</f>
        <v/>
      </c>
    </row>
    <row r="14" spans="1:20" ht="15.75">
      <c r="A14" s="12" t="s">
        <v>99</v>
      </c>
      <c r="B14" s="12" t="s">
        <v>109</v>
      </c>
      <c r="C14" s="67" t="s">
        <v>178</v>
      </c>
      <c r="D14" s="9" t="s">
        <v>175</v>
      </c>
      <c r="E14" s="9" t="s">
        <v>17</v>
      </c>
      <c r="F14" s="10" t="str">
        <f t="shared" si="0"/>
        <v>09</v>
      </c>
      <c r="G14" s="10" t="str">
        <f t="shared" si="1"/>
        <v>89</v>
      </c>
      <c r="H14" s="9" t="s">
        <v>41</v>
      </c>
      <c r="I14" s="9">
        <v>9982</v>
      </c>
      <c r="J14" s="9" t="s">
        <v>162</v>
      </c>
      <c r="K14" s="11">
        <v>53.64</v>
      </c>
      <c r="L14" s="15"/>
      <c r="M14" s="15"/>
      <c r="N14" s="15"/>
      <c r="O14" s="16"/>
      <c r="P14" s="15">
        <v>0</v>
      </c>
      <c r="Q14" s="15">
        <v>0</v>
      </c>
      <c r="R14" s="15">
        <v>0</v>
      </c>
      <c r="S14" s="16">
        <v>0</v>
      </c>
      <c r="T14" s="28" t="str">
        <f>+IFERROR(#REF!*$K14/1000,"")</f>
        <v/>
      </c>
    </row>
    <row r="15" spans="1:20" ht="15.75">
      <c r="A15" s="12" t="s">
        <v>79</v>
      </c>
      <c r="B15" s="12" t="s">
        <v>109</v>
      </c>
      <c r="C15" s="67" t="s">
        <v>178</v>
      </c>
      <c r="D15" s="9" t="s">
        <v>175</v>
      </c>
      <c r="E15" s="9" t="s">
        <v>17</v>
      </c>
      <c r="F15" s="10" t="str">
        <f t="shared" si="0"/>
        <v>09</v>
      </c>
      <c r="G15" s="10" t="str">
        <f t="shared" si="1"/>
        <v>89</v>
      </c>
      <c r="H15" s="9" t="s">
        <v>41</v>
      </c>
      <c r="I15" s="9">
        <v>7180</v>
      </c>
      <c r="J15" s="9" t="s">
        <v>166</v>
      </c>
      <c r="K15" s="11">
        <v>53.64</v>
      </c>
      <c r="L15" s="15"/>
      <c r="M15" s="15"/>
      <c r="N15" s="15"/>
      <c r="O15" s="16"/>
      <c r="P15" s="15">
        <v>0</v>
      </c>
      <c r="Q15" s="15">
        <v>0</v>
      </c>
      <c r="R15" s="15">
        <v>0</v>
      </c>
      <c r="S15" s="16">
        <v>0</v>
      </c>
      <c r="T15" s="28" t="str">
        <f>+IFERROR(#REF!*$K15/1000,"")</f>
        <v/>
      </c>
    </row>
    <row r="16" spans="1:20" ht="15.75">
      <c r="A16" s="12" t="s">
        <v>117</v>
      </c>
      <c r="B16" s="12" t="s">
        <v>109</v>
      </c>
      <c r="C16" s="67" t="s">
        <v>178</v>
      </c>
      <c r="D16" s="9" t="s">
        <v>175</v>
      </c>
      <c r="E16" s="49" t="s">
        <v>35</v>
      </c>
      <c r="F16" s="10" t="str">
        <f t="shared" si="0"/>
        <v>09</v>
      </c>
      <c r="G16" s="10" t="str">
        <f t="shared" si="1"/>
        <v>79</v>
      </c>
      <c r="H16" s="9" t="s">
        <v>41</v>
      </c>
      <c r="I16" s="9">
        <v>0</v>
      </c>
      <c r="J16" s="9" t="s">
        <v>167</v>
      </c>
      <c r="K16" s="11">
        <v>48.126999999999995</v>
      </c>
      <c r="L16" s="15"/>
      <c r="M16" s="15"/>
      <c r="N16" s="35">
        <v>1125</v>
      </c>
      <c r="O16" s="36">
        <v>1125</v>
      </c>
      <c r="P16" s="15">
        <v>0</v>
      </c>
      <c r="Q16" s="15">
        <v>0</v>
      </c>
      <c r="R16" s="15">
        <v>54.142874999999989</v>
      </c>
      <c r="S16" s="16">
        <v>54.142874999999989</v>
      </c>
      <c r="T16" s="28" t="str">
        <f>+IFERROR(#REF!*$K16/1000,"")</f>
        <v/>
      </c>
    </row>
    <row r="17" spans="1:20" ht="15.75">
      <c r="A17" s="12" t="s">
        <v>93</v>
      </c>
      <c r="B17" s="12" t="s">
        <v>109</v>
      </c>
      <c r="C17" s="66" t="s">
        <v>178</v>
      </c>
      <c r="D17" s="49" t="s">
        <v>176</v>
      </c>
      <c r="E17" s="49" t="s">
        <v>10</v>
      </c>
      <c r="F17" s="10" t="str">
        <f t="shared" si="0"/>
        <v>06</v>
      </c>
      <c r="G17" s="10" t="str">
        <f t="shared" si="1"/>
        <v>56</v>
      </c>
      <c r="H17" s="49" t="s">
        <v>49</v>
      </c>
      <c r="I17" s="49">
        <v>9982</v>
      </c>
      <c r="J17" s="49" t="s">
        <v>162</v>
      </c>
      <c r="K17" s="11">
        <v>22.47</v>
      </c>
      <c r="L17" s="15">
        <v>6000</v>
      </c>
      <c r="M17" s="15">
        <v>6000</v>
      </c>
      <c r="N17" s="15">
        <v>6000</v>
      </c>
      <c r="O17" s="16"/>
      <c r="P17" s="15">
        <v>134.82</v>
      </c>
      <c r="Q17" s="15">
        <v>134.82</v>
      </c>
      <c r="R17" s="15">
        <v>134.82</v>
      </c>
      <c r="S17" s="16">
        <v>0</v>
      </c>
      <c r="T17" s="28" t="str">
        <f>+IFERROR(#REF!*$K17/1000,"")</f>
        <v/>
      </c>
    </row>
    <row r="18" spans="1:20" s="12" customFormat="1" ht="15.75">
      <c r="A18" s="12" t="s">
        <v>93</v>
      </c>
      <c r="B18" s="12" t="s">
        <v>109</v>
      </c>
      <c r="C18" s="66" t="s">
        <v>178</v>
      </c>
      <c r="D18" s="49" t="s">
        <v>176</v>
      </c>
      <c r="E18" s="49" t="s">
        <v>10</v>
      </c>
      <c r="F18" s="10" t="str">
        <f t="shared" si="0"/>
        <v>06</v>
      </c>
      <c r="G18" s="10" t="str">
        <f t="shared" si="1"/>
        <v>56</v>
      </c>
      <c r="H18" s="49"/>
      <c r="I18" s="49">
        <v>9982</v>
      </c>
      <c r="J18" s="49" t="s">
        <v>162</v>
      </c>
      <c r="K18" s="11">
        <v>22.47</v>
      </c>
      <c r="L18" s="15"/>
      <c r="M18" s="15"/>
      <c r="N18" s="15"/>
      <c r="O18" s="16"/>
      <c r="P18" s="15">
        <v>0</v>
      </c>
      <c r="Q18" s="15">
        <v>0</v>
      </c>
      <c r="R18" s="15">
        <v>0</v>
      </c>
      <c r="S18" s="16">
        <v>0</v>
      </c>
      <c r="T18" s="28" t="str">
        <f>+IFERROR(#REF!*$K18/1000,"")</f>
        <v/>
      </c>
    </row>
    <row r="19" spans="1:20" ht="15.75">
      <c r="A19" s="12" t="s">
        <v>118</v>
      </c>
      <c r="B19" s="12" t="s">
        <v>109</v>
      </c>
      <c r="C19" s="66" t="s">
        <v>178</v>
      </c>
      <c r="D19" s="49" t="s">
        <v>176</v>
      </c>
      <c r="E19" s="49" t="s">
        <v>6</v>
      </c>
      <c r="F19" s="10" t="str">
        <f t="shared" si="0"/>
        <v>06</v>
      </c>
      <c r="G19" s="10" t="str">
        <f t="shared" si="1"/>
        <v>64</v>
      </c>
      <c r="H19" s="49" t="s">
        <v>50</v>
      </c>
      <c r="I19" s="49">
        <v>91</v>
      </c>
      <c r="J19" s="49" t="s">
        <v>163</v>
      </c>
      <c r="K19" s="11">
        <v>25.55</v>
      </c>
      <c r="L19" s="15"/>
      <c r="M19" s="15"/>
      <c r="N19" s="15"/>
      <c r="O19" s="16"/>
      <c r="P19" s="15">
        <v>0</v>
      </c>
      <c r="Q19" s="15">
        <v>0</v>
      </c>
      <c r="R19" s="15">
        <v>0</v>
      </c>
      <c r="S19" s="16">
        <v>0</v>
      </c>
      <c r="T19" s="28" t="str">
        <f>+IFERROR(#REF!*$K19/1000,"")</f>
        <v/>
      </c>
    </row>
    <row r="20" spans="1:20" ht="15.75">
      <c r="A20" s="12" t="s">
        <v>80</v>
      </c>
      <c r="B20" s="12" t="s">
        <v>109</v>
      </c>
      <c r="C20" s="66" t="s">
        <v>178</v>
      </c>
      <c r="D20" s="49" t="s">
        <v>176</v>
      </c>
      <c r="E20" s="49" t="s">
        <v>11</v>
      </c>
      <c r="F20" s="10" t="str">
        <f t="shared" si="0"/>
        <v>06</v>
      </c>
      <c r="G20" s="10" t="str">
        <f t="shared" si="1"/>
        <v>71</v>
      </c>
      <c r="H20" s="49" t="s">
        <v>43</v>
      </c>
      <c r="I20" s="49">
        <v>7250</v>
      </c>
      <c r="J20" s="49" t="s">
        <v>164</v>
      </c>
      <c r="K20" s="11">
        <v>28.22</v>
      </c>
      <c r="L20" s="15">
        <v>3000</v>
      </c>
      <c r="M20" s="15">
        <v>3000</v>
      </c>
      <c r="N20" s="15">
        <v>3000</v>
      </c>
      <c r="O20" s="15">
        <v>3000</v>
      </c>
      <c r="P20" s="15">
        <v>84.66</v>
      </c>
      <c r="Q20" s="15">
        <v>84.66</v>
      </c>
      <c r="R20" s="15">
        <v>84.66</v>
      </c>
      <c r="S20" s="16">
        <v>84.66</v>
      </c>
      <c r="T20" s="28" t="str">
        <f>+IFERROR(#REF!*$K20/1000,"")</f>
        <v/>
      </c>
    </row>
    <row r="21" spans="1:20" ht="15.75">
      <c r="A21" s="12" t="s">
        <v>94</v>
      </c>
      <c r="B21" s="12" t="s">
        <v>109</v>
      </c>
      <c r="C21" s="67" t="s">
        <v>178</v>
      </c>
      <c r="D21" s="9" t="s">
        <v>176</v>
      </c>
      <c r="E21" s="9" t="s">
        <v>27</v>
      </c>
      <c r="F21" s="10" t="str">
        <f t="shared" si="0"/>
        <v>06</v>
      </c>
      <c r="G21" s="10" t="str">
        <f t="shared" si="1"/>
        <v>79</v>
      </c>
      <c r="H21" s="9" t="s">
        <v>44</v>
      </c>
      <c r="I21" s="9">
        <v>9982</v>
      </c>
      <c r="J21" s="9" t="s">
        <v>162</v>
      </c>
      <c r="K21" s="11">
        <v>31.25</v>
      </c>
      <c r="L21" s="15"/>
      <c r="M21" s="15"/>
      <c r="N21" s="15"/>
      <c r="O21" s="16"/>
      <c r="P21" s="15">
        <v>0</v>
      </c>
      <c r="Q21" s="15">
        <v>0</v>
      </c>
      <c r="R21" s="15">
        <v>0</v>
      </c>
      <c r="S21" s="16">
        <v>0</v>
      </c>
      <c r="T21" s="28" t="str">
        <f>+IFERROR(#REF!*$K21/1000,"")</f>
        <v/>
      </c>
    </row>
    <row r="22" spans="1:20" ht="15.75">
      <c r="A22" s="12" t="s">
        <v>95</v>
      </c>
      <c r="B22" s="12" t="s">
        <v>109</v>
      </c>
      <c r="C22" s="66" t="s">
        <v>178</v>
      </c>
      <c r="D22" s="49" t="s">
        <v>176</v>
      </c>
      <c r="E22" s="49" t="s">
        <v>12</v>
      </c>
      <c r="F22" s="10" t="str">
        <f t="shared" si="0"/>
        <v>08</v>
      </c>
      <c r="G22" s="10" t="str">
        <f t="shared" si="1"/>
        <v>56</v>
      </c>
      <c r="H22" s="49" t="s">
        <v>50</v>
      </c>
      <c r="I22" s="49">
        <v>9982</v>
      </c>
      <c r="J22" s="49" t="s">
        <v>162</v>
      </c>
      <c r="K22" s="11">
        <v>29.48</v>
      </c>
      <c r="L22" s="15"/>
      <c r="M22" s="15"/>
      <c r="N22" s="15"/>
      <c r="O22" s="16"/>
      <c r="P22" s="15">
        <v>0</v>
      </c>
      <c r="Q22" s="15">
        <v>0</v>
      </c>
      <c r="R22" s="15">
        <v>0</v>
      </c>
      <c r="S22" s="16">
        <v>0</v>
      </c>
      <c r="T22" s="28" t="str">
        <f>+IFERROR(#REF!*$K22/1000,"")</f>
        <v/>
      </c>
    </row>
    <row r="23" spans="1:20" ht="15.75">
      <c r="A23" s="12" t="s">
        <v>81</v>
      </c>
      <c r="B23" s="12" t="s">
        <v>109</v>
      </c>
      <c r="C23" s="66" t="s">
        <v>178</v>
      </c>
      <c r="D23" s="49" t="s">
        <v>176</v>
      </c>
      <c r="E23" s="30" t="s">
        <v>13</v>
      </c>
      <c r="F23" s="10" t="str">
        <f t="shared" si="0"/>
        <v>08</v>
      </c>
      <c r="G23" s="10" t="str">
        <f t="shared" si="1"/>
        <v>64</v>
      </c>
      <c r="H23" s="49" t="s">
        <v>43</v>
      </c>
      <c r="I23" s="49">
        <v>7250</v>
      </c>
      <c r="J23" s="49" t="s">
        <v>164</v>
      </c>
      <c r="K23" s="11">
        <v>33.57</v>
      </c>
      <c r="L23" s="15"/>
      <c r="M23" s="15"/>
      <c r="N23" s="15"/>
      <c r="O23" s="16"/>
      <c r="P23" s="15">
        <v>0</v>
      </c>
      <c r="Q23" s="15">
        <v>0</v>
      </c>
      <c r="R23" s="15">
        <v>0</v>
      </c>
      <c r="S23" s="16">
        <v>0</v>
      </c>
      <c r="T23" s="28" t="str">
        <f>+IFERROR(#REF!*$K23/1000,"")</f>
        <v/>
      </c>
    </row>
    <row r="24" spans="1:20" ht="15.75">
      <c r="A24" s="12" t="s">
        <v>96</v>
      </c>
      <c r="B24" s="12" t="s">
        <v>109</v>
      </c>
      <c r="C24" s="66" t="s">
        <v>178</v>
      </c>
      <c r="D24" s="49" t="s">
        <v>176</v>
      </c>
      <c r="E24" s="49" t="s">
        <v>13</v>
      </c>
      <c r="F24" s="10" t="str">
        <f t="shared" si="0"/>
        <v>08</v>
      </c>
      <c r="G24" s="10" t="str">
        <f t="shared" si="1"/>
        <v>64</v>
      </c>
      <c r="H24" s="49"/>
      <c r="I24" s="49">
        <v>9982</v>
      </c>
      <c r="J24" s="49" t="s">
        <v>162</v>
      </c>
      <c r="K24" s="11">
        <v>33.57</v>
      </c>
      <c r="L24" s="15">
        <v>6500</v>
      </c>
      <c r="M24" s="15">
        <v>6500</v>
      </c>
      <c r="N24" s="15">
        <v>6500</v>
      </c>
      <c r="O24" s="16">
        <v>0</v>
      </c>
      <c r="P24" s="15">
        <v>218.20500000000001</v>
      </c>
      <c r="Q24" s="15">
        <v>218.20500000000001</v>
      </c>
      <c r="R24" s="15">
        <v>218.20500000000001</v>
      </c>
      <c r="S24" s="16">
        <v>0</v>
      </c>
      <c r="T24" s="28" t="str">
        <f>+IFERROR(#REF!*$K24/1000,"")</f>
        <v/>
      </c>
    </row>
    <row r="25" spans="1:20" s="12" customFormat="1" ht="15.75">
      <c r="A25" s="12" t="s">
        <v>97</v>
      </c>
      <c r="B25" s="12" t="s">
        <v>109</v>
      </c>
      <c r="C25" s="66" t="s">
        <v>178</v>
      </c>
      <c r="D25" s="49" t="s">
        <v>176</v>
      </c>
      <c r="E25" s="49" t="s">
        <v>20</v>
      </c>
      <c r="F25" s="10" t="str">
        <f t="shared" si="0"/>
        <v>08</v>
      </c>
      <c r="G25" s="10" t="str">
        <f t="shared" si="1"/>
        <v>70</v>
      </c>
      <c r="H25" s="49"/>
      <c r="I25" s="49">
        <v>9982</v>
      </c>
      <c r="J25" s="49" t="s">
        <v>162</v>
      </c>
      <c r="K25" s="11">
        <v>36.61</v>
      </c>
      <c r="L25" s="15"/>
      <c r="M25" s="15"/>
      <c r="N25" s="15"/>
      <c r="O25" s="16"/>
      <c r="P25" s="15">
        <v>0</v>
      </c>
      <c r="Q25" s="15">
        <v>0</v>
      </c>
      <c r="R25" s="15">
        <v>0</v>
      </c>
      <c r="S25" s="16">
        <v>0</v>
      </c>
      <c r="T25" s="28" t="str">
        <f>+IFERROR(#REF!*$K25/1000,"")</f>
        <v/>
      </c>
    </row>
    <row r="26" spans="1:20" ht="15.75">
      <c r="A26" s="12" t="s">
        <v>82</v>
      </c>
      <c r="B26" s="12" t="s">
        <v>109</v>
      </c>
      <c r="C26" s="67" t="s">
        <v>178</v>
      </c>
      <c r="D26" s="9" t="s">
        <v>176</v>
      </c>
      <c r="E26" s="9" t="s">
        <v>9</v>
      </c>
      <c r="F26" s="10" t="str">
        <f t="shared" si="0"/>
        <v>08</v>
      </c>
      <c r="G26" s="10" t="str">
        <f t="shared" si="1"/>
        <v>82</v>
      </c>
      <c r="H26" s="9"/>
      <c r="I26" s="9">
        <v>7250</v>
      </c>
      <c r="J26" s="9" t="s">
        <v>164</v>
      </c>
      <c r="K26" s="11">
        <v>42.65</v>
      </c>
      <c r="L26" s="38">
        <v>6000</v>
      </c>
      <c r="M26" s="15">
        <v>2000</v>
      </c>
      <c r="N26" s="15">
        <v>2000</v>
      </c>
      <c r="O26" s="15">
        <v>2000</v>
      </c>
      <c r="P26" s="15">
        <v>255.9</v>
      </c>
      <c r="Q26" s="15">
        <v>85.3</v>
      </c>
      <c r="R26" s="15">
        <v>85.3</v>
      </c>
      <c r="S26" s="16">
        <v>85.3</v>
      </c>
      <c r="T26" s="28" t="str">
        <f>+IFERROR(#REF!*$K26/1000,"")</f>
        <v/>
      </c>
    </row>
    <row r="27" spans="1:20" ht="15.75">
      <c r="A27" s="12" t="s">
        <v>71</v>
      </c>
      <c r="B27" s="12" t="s">
        <v>109</v>
      </c>
      <c r="C27" s="67" t="s">
        <v>178</v>
      </c>
      <c r="D27" s="9" t="s">
        <v>176</v>
      </c>
      <c r="E27" s="9" t="s">
        <v>9</v>
      </c>
      <c r="F27" s="10" t="str">
        <f t="shared" si="0"/>
        <v>08</v>
      </c>
      <c r="G27" s="10" t="str">
        <f t="shared" si="1"/>
        <v>82</v>
      </c>
      <c r="H27" s="9" t="s">
        <v>51</v>
      </c>
      <c r="I27" s="9">
        <v>2286</v>
      </c>
      <c r="J27" s="9" t="s">
        <v>168</v>
      </c>
      <c r="K27" s="11">
        <v>42.65</v>
      </c>
      <c r="L27" s="15">
        <v>2000</v>
      </c>
      <c r="M27" s="15"/>
      <c r="N27" s="15"/>
      <c r="O27" s="17"/>
      <c r="P27" s="15">
        <v>85.3</v>
      </c>
      <c r="Q27" s="15">
        <v>0</v>
      </c>
      <c r="R27" s="15">
        <v>0</v>
      </c>
      <c r="S27" s="16">
        <v>0</v>
      </c>
      <c r="T27" s="28" t="str">
        <f>+IFERROR(#REF!*$K27/1000,"")</f>
        <v/>
      </c>
    </row>
    <row r="28" spans="1:20" ht="15.75">
      <c r="A28" s="12" t="s">
        <v>119</v>
      </c>
      <c r="B28" s="12" t="s">
        <v>109</v>
      </c>
      <c r="C28" s="67" t="s">
        <v>178</v>
      </c>
      <c r="D28" s="9" t="s">
        <v>176</v>
      </c>
      <c r="E28" s="9" t="s">
        <v>9</v>
      </c>
      <c r="F28" s="10" t="str">
        <f t="shared" si="0"/>
        <v>08</v>
      </c>
      <c r="G28" s="10" t="str">
        <f t="shared" si="1"/>
        <v>82</v>
      </c>
      <c r="H28" s="9"/>
      <c r="I28" s="9">
        <v>0</v>
      </c>
      <c r="J28" s="9" t="s">
        <v>167</v>
      </c>
      <c r="K28" s="11">
        <v>42.65</v>
      </c>
      <c r="L28" s="15"/>
      <c r="M28" s="15"/>
      <c r="N28" s="15"/>
      <c r="O28" s="15"/>
      <c r="P28" s="15">
        <v>0</v>
      </c>
      <c r="Q28" s="15">
        <v>0</v>
      </c>
      <c r="R28" s="15">
        <v>0</v>
      </c>
      <c r="S28" s="16">
        <v>0</v>
      </c>
      <c r="T28" s="28" t="str">
        <f>+IFERROR(#REF!*$K28/1000,"")</f>
        <v/>
      </c>
    </row>
    <row r="29" spans="1:20" ht="15.75">
      <c r="A29" s="12" t="s">
        <v>83</v>
      </c>
      <c r="B29" s="12" t="s">
        <v>109</v>
      </c>
      <c r="C29" s="66" t="s">
        <v>178</v>
      </c>
      <c r="D29" s="49" t="s">
        <v>176</v>
      </c>
      <c r="E29" s="49" t="s">
        <v>14</v>
      </c>
      <c r="F29" s="10" t="str">
        <f t="shared" si="0"/>
        <v>10</v>
      </c>
      <c r="G29" s="10" t="str">
        <f t="shared" si="1"/>
        <v>64</v>
      </c>
      <c r="H29" s="49"/>
      <c r="I29" s="49">
        <v>7250</v>
      </c>
      <c r="J29" s="49" t="s">
        <v>164</v>
      </c>
      <c r="K29" s="11">
        <v>42.09</v>
      </c>
      <c r="L29" s="15"/>
      <c r="M29" s="15"/>
      <c r="N29" s="15"/>
      <c r="O29" s="16"/>
      <c r="P29" s="15">
        <v>0</v>
      </c>
      <c r="Q29" s="15">
        <v>0</v>
      </c>
      <c r="R29" s="15">
        <v>0</v>
      </c>
      <c r="S29" s="16">
        <v>0</v>
      </c>
      <c r="T29" s="28" t="str">
        <f>+IFERROR(#REF!*$K29/1000,"")</f>
        <v/>
      </c>
    </row>
    <row r="30" spans="1:20" ht="15.75">
      <c r="A30" s="12" t="s">
        <v>120</v>
      </c>
      <c r="B30" s="12" t="s">
        <v>109</v>
      </c>
      <c r="C30" s="66" t="s">
        <v>178</v>
      </c>
      <c r="D30" s="49" t="s">
        <v>176</v>
      </c>
      <c r="E30" s="49" t="s">
        <v>21</v>
      </c>
      <c r="F30" s="10" t="str">
        <f t="shared" si="0"/>
        <v>10</v>
      </c>
      <c r="G30" s="10" t="str">
        <f t="shared" si="1"/>
        <v>71</v>
      </c>
      <c r="H30" s="49"/>
      <c r="I30" s="49">
        <v>0</v>
      </c>
      <c r="J30" s="49" t="s">
        <v>167</v>
      </c>
      <c r="K30" s="11">
        <v>46.57</v>
      </c>
      <c r="L30" s="15"/>
      <c r="M30" s="15"/>
      <c r="N30" s="15"/>
      <c r="O30" s="16"/>
      <c r="P30" s="15">
        <v>0</v>
      </c>
      <c r="Q30" s="15">
        <v>0</v>
      </c>
      <c r="R30" s="15">
        <v>0</v>
      </c>
      <c r="S30" s="16">
        <v>0</v>
      </c>
      <c r="T30" s="28" t="str">
        <f>+IFERROR(#REF!*$K30/1000,"")</f>
        <v/>
      </c>
    </row>
    <row r="31" spans="1:20" ht="15.75">
      <c r="A31" s="12" t="s">
        <v>121</v>
      </c>
      <c r="B31" s="12" t="s">
        <v>109</v>
      </c>
      <c r="C31" s="66" t="s">
        <v>178</v>
      </c>
      <c r="D31" s="49" t="s">
        <v>176</v>
      </c>
      <c r="E31" s="49" t="s">
        <v>22</v>
      </c>
      <c r="F31" s="10" t="str">
        <f t="shared" si="0"/>
        <v>10</v>
      </c>
      <c r="G31" s="10" t="str">
        <f t="shared" si="1"/>
        <v>78</v>
      </c>
      <c r="H31" s="49" t="s">
        <v>46</v>
      </c>
      <c r="I31" s="49">
        <v>9982</v>
      </c>
      <c r="J31" s="49" t="s">
        <v>162</v>
      </c>
      <c r="K31" s="11">
        <v>51.03</v>
      </c>
      <c r="L31" s="15"/>
      <c r="M31" s="15"/>
      <c r="N31" s="15"/>
      <c r="O31" s="16"/>
      <c r="P31" s="15">
        <v>0</v>
      </c>
      <c r="Q31" s="15">
        <v>0</v>
      </c>
      <c r="R31" s="15">
        <v>0</v>
      </c>
      <c r="S31" s="16">
        <v>0</v>
      </c>
      <c r="T31" s="28" t="str">
        <f>+IFERROR(#REF!*$K31/1000,"")</f>
        <v/>
      </c>
    </row>
    <row r="32" spans="1:20" s="12" customFormat="1" ht="15.75">
      <c r="A32" s="12" t="e">
        <v>#N/A</v>
      </c>
      <c r="B32" s="12" t="s">
        <v>109</v>
      </c>
      <c r="C32" s="66" t="s">
        <v>178</v>
      </c>
      <c r="D32" s="49" t="s">
        <v>176</v>
      </c>
      <c r="E32" s="9" t="s">
        <v>23</v>
      </c>
      <c r="F32" s="10" t="str">
        <f t="shared" si="0"/>
        <v>10</v>
      </c>
      <c r="G32" s="10" t="str">
        <f t="shared" si="1"/>
        <v>93</v>
      </c>
      <c r="H32" s="49" t="s">
        <v>43</v>
      </c>
      <c r="I32" s="49" t="e">
        <v>#N/A</v>
      </c>
      <c r="J32" s="49" t="s">
        <v>169</v>
      </c>
      <c r="K32" s="11">
        <v>60.5</v>
      </c>
      <c r="L32" s="15"/>
      <c r="M32" s="15"/>
      <c r="N32" s="15"/>
      <c r="O32" s="15"/>
      <c r="P32" s="15">
        <v>0</v>
      </c>
      <c r="Q32" s="15">
        <v>0</v>
      </c>
      <c r="R32" s="15">
        <v>0</v>
      </c>
      <c r="S32" s="16">
        <v>0</v>
      </c>
      <c r="T32" s="28" t="str">
        <f>+IFERROR(#REF!*$K32/1000,"")</f>
        <v/>
      </c>
    </row>
    <row r="33" spans="1:20" ht="15.75">
      <c r="A33" s="12" t="s">
        <v>84</v>
      </c>
      <c r="B33" s="12" t="s">
        <v>109</v>
      </c>
      <c r="C33" s="67" t="s">
        <v>178</v>
      </c>
      <c r="D33" s="9" t="s">
        <v>176</v>
      </c>
      <c r="E33" s="9" t="s">
        <v>23</v>
      </c>
      <c r="F33" s="10" t="str">
        <f t="shared" si="0"/>
        <v>10</v>
      </c>
      <c r="G33" s="10" t="str">
        <f t="shared" si="1"/>
        <v>93</v>
      </c>
      <c r="H33" s="9" t="s">
        <v>51</v>
      </c>
      <c r="I33" s="9">
        <v>7250</v>
      </c>
      <c r="J33" s="9" t="s">
        <v>164</v>
      </c>
      <c r="K33" s="11">
        <v>60.5</v>
      </c>
      <c r="L33" s="15"/>
      <c r="M33" s="15"/>
      <c r="N33" s="38">
        <v>800</v>
      </c>
      <c r="O33" s="15"/>
      <c r="P33" s="15">
        <v>0</v>
      </c>
      <c r="Q33" s="15">
        <v>0</v>
      </c>
      <c r="R33" s="15">
        <v>48.4</v>
      </c>
      <c r="S33" s="16">
        <v>0</v>
      </c>
      <c r="T33" s="28" t="str">
        <f>+IFERROR(#REF!*$K33/1000,"")</f>
        <v/>
      </c>
    </row>
    <row r="34" spans="1:20" ht="15.75">
      <c r="A34" s="12" t="s">
        <v>122</v>
      </c>
      <c r="B34" s="12" t="s">
        <v>109</v>
      </c>
      <c r="C34" s="64" t="s">
        <v>178</v>
      </c>
      <c r="D34" s="10" t="s">
        <v>176</v>
      </c>
      <c r="E34" s="10" t="s">
        <v>19</v>
      </c>
      <c r="F34" s="10" t="str">
        <f t="shared" si="0"/>
        <v>12</v>
      </c>
      <c r="G34" s="10" t="str">
        <f t="shared" si="1"/>
        <v>56</v>
      </c>
      <c r="H34" s="10"/>
      <c r="I34" s="10">
        <v>7250</v>
      </c>
      <c r="J34" s="10" t="s">
        <v>164</v>
      </c>
      <c r="K34" s="11">
        <v>43.96</v>
      </c>
      <c r="L34" s="38">
        <v>12</v>
      </c>
      <c r="M34" s="15"/>
      <c r="N34" s="15"/>
      <c r="O34" s="16"/>
      <c r="P34" s="15">
        <v>0.52751999999999999</v>
      </c>
      <c r="Q34" s="15">
        <v>0</v>
      </c>
      <c r="R34" s="15">
        <v>0</v>
      </c>
      <c r="S34" s="16">
        <v>0</v>
      </c>
      <c r="T34" s="28" t="str">
        <f>+IFERROR(#REF!*$K34/1000,"")</f>
        <v/>
      </c>
    </row>
    <row r="35" spans="1:20" ht="15.75">
      <c r="A35" s="12" t="s">
        <v>100</v>
      </c>
      <c r="B35" s="12" t="s">
        <v>109</v>
      </c>
      <c r="C35" s="66" t="s">
        <v>178</v>
      </c>
      <c r="D35" s="49" t="s">
        <v>176</v>
      </c>
      <c r="E35" s="49" t="s">
        <v>15</v>
      </c>
      <c r="F35" s="10" t="str">
        <f t="shared" si="0"/>
        <v>12</v>
      </c>
      <c r="G35" s="10" t="str">
        <f t="shared" si="1"/>
        <v>64</v>
      </c>
      <c r="H35" s="49"/>
      <c r="I35" s="49">
        <v>9982</v>
      </c>
      <c r="J35" s="49" t="s">
        <v>162</v>
      </c>
      <c r="K35" s="11">
        <v>50.11</v>
      </c>
      <c r="L35" s="15"/>
      <c r="M35" s="15"/>
      <c r="N35" s="15"/>
      <c r="O35" s="16"/>
      <c r="P35" s="15">
        <v>0</v>
      </c>
      <c r="Q35" s="15">
        <v>0</v>
      </c>
      <c r="R35" s="15">
        <v>0</v>
      </c>
      <c r="S35" s="16">
        <v>0</v>
      </c>
      <c r="T35" s="28" t="str">
        <f>+IFERROR(#REF!*$K35/1000,"")</f>
        <v/>
      </c>
    </row>
    <row r="36" spans="1:20" ht="15.75">
      <c r="A36" s="12" t="s">
        <v>76</v>
      </c>
      <c r="B36" s="12" t="s">
        <v>109</v>
      </c>
      <c r="C36" s="66" t="s">
        <v>178</v>
      </c>
      <c r="D36" s="49" t="s">
        <v>176</v>
      </c>
      <c r="E36" s="49" t="s">
        <v>24</v>
      </c>
      <c r="F36" s="10" t="str">
        <f t="shared" si="0"/>
        <v>12</v>
      </c>
      <c r="G36" s="10" t="str">
        <f t="shared" si="1"/>
        <v>71</v>
      </c>
      <c r="H36" s="49"/>
      <c r="I36" s="49">
        <v>2675</v>
      </c>
      <c r="J36" s="49" t="s">
        <v>170</v>
      </c>
      <c r="K36" s="11">
        <v>55.47</v>
      </c>
      <c r="L36" s="15"/>
      <c r="M36" s="15"/>
      <c r="N36" s="15">
        <v>3200</v>
      </c>
      <c r="O36" s="16"/>
      <c r="P36" s="15">
        <v>0</v>
      </c>
      <c r="Q36" s="15">
        <v>0</v>
      </c>
      <c r="R36" s="15">
        <v>177.50399999999999</v>
      </c>
      <c r="S36" s="16">
        <v>0</v>
      </c>
      <c r="T36" s="28" t="str">
        <f>+IFERROR(#REF!*$K36/1000,"")</f>
        <v/>
      </c>
    </row>
    <row r="37" spans="1:20" ht="15.75">
      <c r="A37" s="12" t="s">
        <v>85</v>
      </c>
      <c r="B37" s="12" t="s">
        <v>109</v>
      </c>
      <c r="C37" s="66" t="s">
        <v>178</v>
      </c>
      <c r="D37" s="49" t="s">
        <v>176</v>
      </c>
      <c r="E37" s="49" t="s">
        <v>24</v>
      </c>
      <c r="F37" s="10" t="str">
        <f t="shared" si="0"/>
        <v>12</v>
      </c>
      <c r="G37" s="10" t="str">
        <f t="shared" si="1"/>
        <v>71</v>
      </c>
      <c r="H37" s="49"/>
      <c r="I37" s="9">
        <v>7250</v>
      </c>
      <c r="J37" s="9" t="s">
        <v>164</v>
      </c>
      <c r="K37" s="11">
        <v>55.47</v>
      </c>
      <c r="L37" s="15"/>
      <c r="M37" s="15"/>
      <c r="N37" s="15"/>
      <c r="O37" s="15"/>
      <c r="P37" s="15">
        <v>0</v>
      </c>
      <c r="Q37" s="15">
        <v>0</v>
      </c>
      <c r="R37" s="15">
        <v>0</v>
      </c>
      <c r="S37" s="16">
        <v>0</v>
      </c>
      <c r="T37" s="28" t="str">
        <f>+IFERROR(#REF!*$K37/1000,"")</f>
        <v/>
      </c>
    </row>
    <row r="38" spans="1:20" ht="15.75">
      <c r="A38" s="12" t="s">
        <v>123</v>
      </c>
      <c r="B38" s="12" t="s">
        <v>109</v>
      </c>
      <c r="C38" s="66" t="s">
        <v>178</v>
      </c>
      <c r="D38" s="49" t="s">
        <v>176</v>
      </c>
      <c r="E38" s="49" t="s">
        <v>25</v>
      </c>
      <c r="F38" s="10" t="str">
        <f t="shared" si="0"/>
        <v>12</v>
      </c>
      <c r="G38" s="10" t="str">
        <f t="shared" si="1"/>
        <v>79</v>
      </c>
      <c r="H38" s="49"/>
      <c r="I38" s="49">
        <v>7250</v>
      </c>
      <c r="J38" s="49" t="s">
        <v>164</v>
      </c>
      <c r="K38" s="11">
        <v>61.56</v>
      </c>
      <c r="L38" s="15"/>
      <c r="M38" s="15"/>
      <c r="N38" s="15"/>
      <c r="O38" s="16"/>
      <c r="P38" s="15">
        <v>0</v>
      </c>
      <c r="Q38" s="15">
        <v>0</v>
      </c>
      <c r="R38" s="15">
        <v>0</v>
      </c>
      <c r="S38" s="16">
        <v>0</v>
      </c>
      <c r="T38" s="28" t="str">
        <f>+IFERROR(#REF!*$K38/1000,"")</f>
        <v/>
      </c>
    </row>
    <row r="39" spans="1:20" s="12" customFormat="1" ht="15.75">
      <c r="A39" s="12" t="s">
        <v>72</v>
      </c>
      <c r="B39" s="12" t="s">
        <v>109</v>
      </c>
      <c r="C39" s="66" t="s">
        <v>178</v>
      </c>
      <c r="D39" s="49" t="s">
        <v>176</v>
      </c>
      <c r="E39" s="49" t="s">
        <v>26</v>
      </c>
      <c r="F39" s="10" t="str">
        <f t="shared" si="0"/>
        <v>12</v>
      </c>
      <c r="G39" s="10" t="str">
        <f t="shared" si="1"/>
        <v>95</v>
      </c>
      <c r="H39" s="49" t="s">
        <v>52</v>
      </c>
      <c r="I39" s="49">
        <v>2286</v>
      </c>
      <c r="J39" s="49" t="s">
        <v>168</v>
      </c>
      <c r="K39" s="11">
        <v>73.650000000000006</v>
      </c>
      <c r="L39" s="15"/>
      <c r="M39" s="15"/>
      <c r="N39" s="15"/>
      <c r="O39" s="16"/>
      <c r="P39" s="15">
        <v>0</v>
      </c>
      <c r="Q39" s="15">
        <v>0</v>
      </c>
      <c r="R39" s="15">
        <v>0</v>
      </c>
      <c r="S39" s="16">
        <v>0</v>
      </c>
      <c r="T39" s="28" t="str">
        <f>+IFERROR(#REF!*$K39/1000,"")</f>
        <v/>
      </c>
    </row>
    <row r="40" spans="1:20" ht="15.75">
      <c r="A40" s="12" t="s">
        <v>86</v>
      </c>
      <c r="B40" s="12" t="s">
        <v>109</v>
      </c>
      <c r="C40" s="66" t="s">
        <v>178</v>
      </c>
      <c r="D40" s="49" t="s">
        <v>176</v>
      </c>
      <c r="E40" s="49" t="s">
        <v>28</v>
      </c>
      <c r="F40" s="10" t="str">
        <f t="shared" si="0"/>
        <v>16</v>
      </c>
      <c r="G40" s="10" t="str">
        <f t="shared" si="1"/>
        <v>79</v>
      </c>
      <c r="H40" s="49"/>
      <c r="I40" s="10">
        <v>7250</v>
      </c>
      <c r="J40" s="10" t="s">
        <v>164</v>
      </c>
      <c r="K40" s="11">
        <v>77.63</v>
      </c>
      <c r="L40" s="38">
        <v>72</v>
      </c>
      <c r="M40" s="15"/>
      <c r="N40" s="15"/>
      <c r="O40" s="16"/>
      <c r="P40" s="15">
        <v>5.5893600000000001</v>
      </c>
      <c r="Q40" s="15">
        <v>0</v>
      </c>
      <c r="R40" s="15">
        <v>0</v>
      </c>
      <c r="S40" s="16">
        <v>0</v>
      </c>
      <c r="T40" s="28" t="str">
        <f>+IFERROR(#REF!*$K40/1000,"")</f>
        <v/>
      </c>
    </row>
    <row r="41" spans="1:20" ht="16.5" thickBot="1">
      <c r="A41" s="12" t="s">
        <v>77</v>
      </c>
      <c r="B41" s="12" t="s">
        <v>109</v>
      </c>
      <c r="C41" s="68" t="s">
        <v>178</v>
      </c>
      <c r="D41" s="8" t="s">
        <v>176</v>
      </c>
      <c r="E41" s="8" t="s">
        <v>39</v>
      </c>
      <c r="F41" s="10" t="str">
        <f t="shared" si="0"/>
        <v>16</v>
      </c>
      <c r="G41" s="10" t="str">
        <f t="shared" si="1"/>
        <v>87</v>
      </c>
      <c r="H41" s="8"/>
      <c r="I41" s="8">
        <v>2675</v>
      </c>
      <c r="J41" s="8" t="s">
        <v>170</v>
      </c>
      <c r="K41" s="11">
        <v>85.71</v>
      </c>
      <c r="L41" s="21"/>
      <c r="M41" s="21"/>
      <c r="N41" s="21"/>
      <c r="O41" s="22"/>
      <c r="P41" s="15">
        <v>0</v>
      </c>
      <c r="Q41" s="15">
        <v>0</v>
      </c>
      <c r="R41" s="15">
        <v>0</v>
      </c>
      <c r="S41" s="16">
        <v>0</v>
      </c>
      <c r="T41" s="28" t="str">
        <f>+IFERROR(#REF!*$K41/1000,"")</f>
        <v/>
      </c>
    </row>
    <row r="42" spans="1:20" ht="15.75">
      <c r="A42" s="12" t="s">
        <v>67</v>
      </c>
      <c r="B42" s="12" t="s">
        <v>109</v>
      </c>
      <c r="C42" s="64" t="s">
        <v>179</v>
      </c>
      <c r="D42" s="10" t="s">
        <v>175</v>
      </c>
      <c r="E42" s="10" t="s">
        <v>0</v>
      </c>
      <c r="F42" s="10" t="str">
        <f t="shared" si="0"/>
        <v>05</v>
      </c>
      <c r="G42" s="10" t="str">
        <f t="shared" si="1"/>
        <v>62</v>
      </c>
      <c r="H42" s="10" t="s">
        <v>41</v>
      </c>
      <c r="I42" s="10">
        <v>2273</v>
      </c>
      <c r="J42" s="10" t="s">
        <v>171</v>
      </c>
      <c r="K42" s="11">
        <v>20.86</v>
      </c>
      <c r="L42" s="15"/>
      <c r="M42" s="15"/>
      <c r="N42" s="15"/>
      <c r="O42" s="15"/>
      <c r="P42" s="15">
        <v>0</v>
      </c>
      <c r="Q42" s="15">
        <v>0</v>
      </c>
      <c r="R42" s="15">
        <v>0</v>
      </c>
      <c r="S42" s="16">
        <v>0</v>
      </c>
      <c r="T42" s="32"/>
    </row>
    <row r="43" spans="1:20" ht="15.75">
      <c r="A43" s="12" t="s">
        <v>90</v>
      </c>
      <c r="B43" s="12" t="s">
        <v>109</v>
      </c>
      <c r="C43" s="64" t="s">
        <v>179</v>
      </c>
      <c r="D43" s="10" t="s">
        <v>175</v>
      </c>
      <c r="E43" s="10" t="s">
        <v>0</v>
      </c>
      <c r="F43" s="10" t="str">
        <f t="shared" si="0"/>
        <v>05</v>
      </c>
      <c r="G43" s="10" t="str">
        <f t="shared" si="1"/>
        <v>62</v>
      </c>
      <c r="H43" s="10" t="s">
        <v>41</v>
      </c>
      <c r="I43" s="10">
        <v>9982</v>
      </c>
      <c r="J43" s="10" t="s">
        <v>162</v>
      </c>
      <c r="K43" s="11">
        <v>20.86</v>
      </c>
      <c r="L43" s="15">
        <v>4300</v>
      </c>
      <c r="M43" s="15">
        <v>4300</v>
      </c>
      <c r="N43" s="15">
        <v>4300</v>
      </c>
      <c r="O43" s="15">
        <v>4300</v>
      </c>
      <c r="P43" s="15">
        <v>89.697999999999993</v>
      </c>
      <c r="Q43" s="15">
        <v>89.697999999999993</v>
      </c>
      <c r="R43" s="15">
        <v>89.697999999999993</v>
      </c>
      <c r="S43" s="16">
        <v>89.697999999999993</v>
      </c>
      <c r="T43" s="32"/>
    </row>
    <row r="44" spans="1:20" ht="15.75">
      <c r="A44" s="12" t="s">
        <v>124</v>
      </c>
      <c r="B44" s="12" t="s">
        <v>109</v>
      </c>
      <c r="C44" s="66" t="s">
        <v>179</v>
      </c>
      <c r="D44" s="49" t="s">
        <v>175</v>
      </c>
      <c r="E44" s="49" t="s">
        <v>1</v>
      </c>
      <c r="F44" s="10" t="str">
        <f t="shared" si="0"/>
        <v>05</v>
      </c>
      <c r="G44" s="10" t="str">
        <f t="shared" si="1"/>
        <v>69</v>
      </c>
      <c r="H44" s="49" t="s">
        <v>41</v>
      </c>
      <c r="I44" s="49">
        <v>2678</v>
      </c>
      <c r="J44" s="49" t="s">
        <v>172</v>
      </c>
      <c r="K44" s="11">
        <v>23.094999999999999</v>
      </c>
      <c r="L44" s="15"/>
      <c r="M44" s="15"/>
      <c r="N44" s="15"/>
      <c r="O44" s="16"/>
      <c r="P44" s="15">
        <v>0</v>
      </c>
      <c r="Q44" s="15">
        <v>0</v>
      </c>
      <c r="R44" s="15">
        <v>0</v>
      </c>
      <c r="S44" s="16">
        <v>0</v>
      </c>
      <c r="T44" s="32"/>
    </row>
    <row r="45" spans="1:20" ht="15.75">
      <c r="A45" s="12" t="s">
        <v>91</v>
      </c>
      <c r="B45" s="12" t="s">
        <v>109</v>
      </c>
      <c r="C45" s="66" t="s">
        <v>179</v>
      </c>
      <c r="D45" s="49" t="s">
        <v>175</v>
      </c>
      <c r="E45" s="49" t="s">
        <v>1</v>
      </c>
      <c r="F45" s="10" t="str">
        <f t="shared" si="0"/>
        <v>05</v>
      </c>
      <c r="G45" s="10" t="str">
        <f t="shared" si="1"/>
        <v>69</v>
      </c>
      <c r="H45" s="49" t="s">
        <v>41</v>
      </c>
      <c r="I45" s="49">
        <v>9982</v>
      </c>
      <c r="J45" s="49" t="s">
        <v>162</v>
      </c>
      <c r="K45" s="11">
        <v>23.094999999999999</v>
      </c>
      <c r="L45" s="15">
        <v>4000</v>
      </c>
      <c r="M45" s="15">
        <v>4000</v>
      </c>
      <c r="N45" s="15">
        <v>5000</v>
      </c>
      <c r="O45" s="16">
        <v>5000</v>
      </c>
      <c r="P45" s="15">
        <v>92.38</v>
      </c>
      <c r="Q45" s="15">
        <v>92.38</v>
      </c>
      <c r="R45" s="15">
        <v>115.47499999999999</v>
      </c>
      <c r="S45" s="16">
        <v>115.47499999999999</v>
      </c>
      <c r="T45" s="32"/>
    </row>
    <row r="46" spans="1:20" ht="15.75">
      <c r="A46" s="12" t="s">
        <v>70</v>
      </c>
      <c r="B46" s="12" t="s">
        <v>109</v>
      </c>
      <c r="C46" s="66" t="s">
        <v>179</v>
      </c>
      <c r="D46" s="49" t="s">
        <v>175</v>
      </c>
      <c r="E46" s="49" t="s">
        <v>1</v>
      </c>
      <c r="F46" s="10" t="str">
        <f t="shared" si="0"/>
        <v>05</v>
      </c>
      <c r="G46" s="10" t="str">
        <f t="shared" si="1"/>
        <v>69</v>
      </c>
      <c r="H46" s="49" t="s">
        <v>41</v>
      </c>
      <c r="I46" s="49">
        <v>2286</v>
      </c>
      <c r="J46" s="49" t="s">
        <v>168</v>
      </c>
      <c r="K46" s="11">
        <v>23.094999999999999</v>
      </c>
      <c r="L46" s="15"/>
      <c r="M46" s="15"/>
      <c r="N46" s="15"/>
      <c r="O46" s="16"/>
      <c r="P46" s="15">
        <v>0</v>
      </c>
      <c r="Q46" s="15">
        <v>0</v>
      </c>
      <c r="R46" s="15">
        <v>0</v>
      </c>
      <c r="S46" s="16">
        <v>0</v>
      </c>
      <c r="T46" s="32"/>
    </row>
    <row r="47" spans="1:20" ht="15.75">
      <c r="A47" s="12" t="s">
        <v>125</v>
      </c>
      <c r="B47" s="12" t="s">
        <v>109</v>
      </c>
      <c r="C47" s="66" t="s">
        <v>179</v>
      </c>
      <c r="D47" s="49" t="s">
        <v>175</v>
      </c>
      <c r="E47" s="49" t="s">
        <v>1</v>
      </c>
      <c r="F47" s="10" t="str">
        <f t="shared" si="0"/>
        <v>05</v>
      </c>
      <c r="G47" s="10" t="str">
        <f t="shared" si="1"/>
        <v>69</v>
      </c>
      <c r="H47" s="49" t="s">
        <v>41</v>
      </c>
      <c r="I47" s="49">
        <v>7250</v>
      </c>
      <c r="J47" s="49" t="s">
        <v>164</v>
      </c>
      <c r="K47" s="11">
        <v>23.094999999999999</v>
      </c>
      <c r="L47" s="15"/>
      <c r="M47" s="15"/>
      <c r="N47" s="15"/>
      <c r="O47" s="15"/>
      <c r="P47" s="15">
        <v>0</v>
      </c>
      <c r="Q47" s="15">
        <v>0</v>
      </c>
      <c r="R47" s="15">
        <v>0</v>
      </c>
      <c r="S47" s="16">
        <v>0</v>
      </c>
      <c r="T47" s="32"/>
    </row>
    <row r="48" spans="1:20" ht="15.75">
      <c r="A48" s="12" t="s">
        <v>126</v>
      </c>
      <c r="B48" s="12" t="s">
        <v>109</v>
      </c>
      <c r="C48" s="66" t="s">
        <v>179</v>
      </c>
      <c r="D48" s="49" t="s">
        <v>175</v>
      </c>
      <c r="E48" s="49" t="s">
        <v>1</v>
      </c>
      <c r="F48" s="10" t="str">
        <f t="shared" si="0"/>
        <v>05</v>
      </c>
      <c r="G48" s="10" t="str">
        <f t="shared" si="1"/>
        <v>69</v>
      </c>
      <c r="H48" s="49" t="s">
        <v>41</v>
      </c>
      <c r="I48" s="49">
        <v>0</v>
      </c>
      <c r="J48" s="49" t="s">
        <v>167</v>
      </c>
      <c r="K48" s="11">
        <v>23.094999999999999</v>
      </c>
      <c r="L48" s="15">
        <v>3000</v>
      </c>
      <c r="M48" s="15">
        <v>3000</v>
      </c>
      <c r="N48" s="16">
        <v>3000</v>
      </c>
      <c r="O48" s="16">
        <v>3000</v>
      </c>
      <c r="P48" s="15">
        <v>69.284999999999997</v>
      </c>
      <c r="Q48" s="15">
        <v>69.284999999999997</v>
      </c>
      <c r="R48" s="15">
        <v>69.284999999999997</v>
      </c>
      <c r="S48" s="16">
        <v>69.284999999999997</v>
      </c>
      <c r="T48" s="32"/>
    </row>
    <row r="49" spans="1:20" ht="15.75">
      <c r="A49" s="12" t="s">
        <v>106</v>
      </c>
      <c r="B49" s="12" t="s">
        <v>109</v>
      </c>
      <c r="C49" s="66" t="s">
        <v>179</v>
      </c>
      <c r="D49" s="49" t="s">
        <v>175</v>
      </c>
      <c r="E49" s="30" t="s">
        <v>54</v>
      </c>
      <c r="F49" s="10" t="str">
        <f t="shared" si="0"/>
        <v>50</v>
      </c>
      <c r="G49" s="10" t="str">
        <f t="shared" si="1"/>
        <v>75</v>
      </c>
      <c r="H49" s="49" t="s">
        <v>41</v>
      </c>
      <c r="I49" s="49">
        <v>9982</v>
      </c>
      <c r="J49" s="49" t="s">
        <v>162</v>
      </c>
      <c r="K49" s="11">
        <v>22.35</v>
      </c>
      <c r="L49" s="15"/>
      <c r="M49" s="15"/>
      <c r="N49" s="15">
        <v>4000</v>
      </c>
      <c r="O49" s="16"/>
      <c r="P49" s="15">
        <v>0</v>
      </c>
      <c r="Q49" s="15">
        <v>0</v>
      </c>
      <c r="R49" s="15">
        <v>89.4</v>
      </c>
      <c r="S49" s="16">
        <v>0</v>
      </c>
      <c r="T49" s="32"/>
    </row>
    <row r="50" spans="1:20" ht="15.75">
      <c r="A50" s="12" t="s">
        <v>92</v>
      </c>
      <c r="B50" s="12" t="s">
        <v>109</v>
      </c>
      <c r="C50" s="66" t="s">
        <v>179</v>
      </c>
      <c r="D50" s="49" t="s">
        <v>175</v>
      </c>
      <c r="E50" s="49" t="s">
        <v>33</v>
      </c>
      <c r="F50" s="10" t="str">
        <f t="shared" si="0"/>
        <v>05</v>
      </c>
      <c r="G50" s="10" t="str">
        <f t="shared" si="1"/>
        <v>77</v>
      </c>
      <c r="H50" s="49" t="s">
        <v>41</v>
      </c>
      <c r="I50" s="49">
        <v>9982</v>
      </c>
      <c r="J50" s="49" t="s">
        <v>162</v>
      </c>
      <c r="K50" s="11">
        <v>25.33</v>
      </c>
      <c r="L50" s="15"/>
      <c r="M50" s="15"/>
      <c r="N50" s="15"/>
      <c r="O50" s="16"/>
      <c r="P50" s="15">
        <v>0</v>
      </c>
      <c r="Q50" s="15">
        <v>0</v>
      </c>
      <c r="R50" s="15">
        <v>0</v>
      </c>
      <c r="S50" s="16">
        <v>0</v>
      </c>
      <c r="T50" s="32"/>
    </row>
    <row r="51" spans="1:20" ht="15.75">
      <c r="A51" s="12" t="s">
        <v>127</v>
      </c>
      <c r="B51" s="12" t="s">
        <v>109</v>
      </c>
      <c r="C51" s="66" t="s">
        <v>179</v>
      </c>
      <c r="D51" s="49" t="s">
        <v>175</v>
      </c>
      <c r="E51" s="49" t="s">
        <v>33</v>
      </c>
      <c r="F51" s="10" t="str">
        <f t="shared" si="0"/>
        <v>05</v>
      </c>
      <c r="G51" s="10" t="str">
        <f t="shared" si="1"/>
        <v>77</v>
      </c>
      <c r="H51" s="49" t="s">
        <v>41</v>
      </c>
      <c r="I51" s="49">
        <v>2678</v>
      </c>
      <c r="J51" s="49" t="s">
        <v>172</v>
      </c>
      <c r="K51" s="11">
        <v>25.33</v>
      </c>
      <c r="L51" s="15"/>
      <c r="M51" s="15"/>
      <c r="N51" s="15"/>
      <c r="O51" s="17"/>
      <c r="P51" s="15">
        <v>0</v>
      </c>
      <c r="Q51" s="15">
        <v>0</v>
      </c>
      <c r="R51" s="15">
        <v>0</v>
      </c>
      <c r="S51" s="16">
        <v>0</v>
      </c>
      <c r="T51" s="32"/>
    </row>
    <row r="52" spans="1:20" ht="15.75">
      <c r="A52" s="12" t="s">
        <v>73</v>
      </c>
      <c r="B52" s="12" t="s">
        <v>109</v>
      </c>
      <c r="C52" s="66" t="s">
        <v>179</v>
      </c>
      <c r="D52" s="49" t="s">
        <v>176</v>
      </c>
      <c r="E52" s="49" t="s">
        <v>7</v>
      </c>
      <c r="F52" s="10" t="str">
        <f t="shared" si="0"/>
        <v>23</v>
      </c>
      <c r="G52" s="10" t="str">
        <f t="shared" si="1"/>
        <v>39</v>
      </c>
      <c r="H52" s="49" t="s">
        <v>47</v>
      </c>
      <c r="I52" s="49">
        <v>2286</v>
      </c>
      <c r="J52" s="49" t="s">
        <v>168</v>
      </c>
      <c r="K52" s="11">
        <v>5.42</v>
      </c>
      <c r="L52" s="15"/>
      <c r="M52" s="15"/>
      <c r="N52" s="15"/>
      <c r="O52" s="16"/>
      <c r="P52" s="15">
        <v>0</v>
      </c>
      <c r="Q52" s="15">
        <v>0</v>
      </c>
      <c r="R52" s="15">
        <v>0</v>
      </c>
      <c r="S52" s="16">
        <v>0</v>
      </c>
      <c r="T52" s="32"/>
    </row>
    <row r="53" spans="1:20" ht="15.75">
      <c r="A53" s="12" t="s">
        <v>68</v>
      </c>
      <c r="B53" s="12" t="s">
        <v>109</v>
      </c>
      <c r="C53" s="66" t="s">
        <v>179</v>
      </c>
      <c r="D53" s="49" t="s">
        <v>176</v>
      </c>
      <c r="E53" s="49" t="s">
        <v>7</v>
      </c>
      <c r="F53" s="10" t="str">
        <f t="shared" si="0"/>
        <v>23</v>
      </c>
      <c r="G53" s="10" t="str">
        <f t="shared" si="1"/>
        <v>39</v>
      </c>
      <c r="H53" s="49" t="s">
        <v>53</v>
      </c>
      <c r="I53" s="49">
        <v>2273</v>
      </c>
      <c r="J53" s="49" t="s">
        <v>171</v>
      </c>
      <c r="K53" s="11">
        <v>5.42</v>
      </c>
      <c r="L53" s="15"/>
      <c r="M53" s="15"/>
      <c r="N53" s="15"/>
      <c r="O53" s="16"/>
      <c r="P53" s="15">
        <v>0</v>
      </c>
      <c r="Q53" s="15">
        <v>0</v>
      </c>
      <c r="R53" s="15">
        <v>0</v>
      </c>
      <c r="S53" s="16">
        <v>0</v>
      </c>
      <c r="T53" s="32"/>
    </row>
    <row r="54" spans="1:20" ht="15.75">
      <c r="A54" s="12" t="s">
        <v>128</v>
      </c>
      <c r="B54" s="12" t="s">
        <v>109</v>
      </c>
      <c r="C54" s="66" t="s">
        <v>179</v>
      </c>
      <c r="D54" s="49" t="s">
        <v>176</v>
      </c>
      <c r="E54" s="49" t="s">
        <v>7</v>
      </c>
      <c r="F54" s="10" t="str">
        <f t="shared" si="0"/>
        <v>23</v>
      </c>
      <c r="G54" s="10" t="str">
        <f t="shared" si="1"/>
        <v>39</v>
      </c>
      <c r="H54" s="49" t="s">
        <v>53</v>
      </c>
      <c r="I54" s="49">
        <v>0</v>
      </c>
      <c r="J54" s="49" t="s">
        <v>167</v>
      </c>
      <c r="K54" s="11">
        <v>5.42</v>
      </c>
      <c r="L54" s="15"/>
      <c r="M54" s="15"/>
      <c r="N54" s="15"/>
      <c r="O54" s="16"/>
      <c r="P54" s="15">
        <v>0</v>
      </c>
      <c r="Q54" s="15">
        <v>0</v>
      </c>
      <c r="R54" s="15">
        <v>0</v>
      </c>
      <c r="S54" s="16">
        <v>0</v>
      </c>
      <c r="T54" s="32"/>
    </row>
    <row r="55" spans="1:20" ht="15.75">
      <c r="A55" s="12" t="s">
        <v>78</v>
      </c>
      <c r="B55" s="12" t="s">
        <v>109</v>
      </c>
      <c r="C55" s="67" t="s">
        <v>179</v>
      </c>
      <c r="D55" s="9" t="s">
        <v>177</v>
      </c>
      <c r="E55" s="9" t="s">
        <v>29</v>
      </c>
      <c r="F55" s="10" t="str">
        <f t="shared" si="0"/>
        <v>27</v>
      </c>
      <c r="G55" s="10" t="str">
        <f t="shared" si="1"/>
        <v>55</v>
      </c>
      <c r="H55" s="9"/>
      <c r="I55" s="9">
        <v>2678</v>
      </c>
      <c r="J55" s="9" t="s">
        <v>172</v>
      </c>
      <c r="K55" s="11">
        <v>9.16</v>
      </c>
      <c r="L55" s="15">
        <v>6000</v>
      </c>
      <c r="M55" s="15">
        <v>6000</v>
      </c>
      <c r="N55" s="15">
        <v>6000</v>
      </c>
      <c r="O55" s="16"/>
      <c r="P55" s="15">
        <v>54.96</v>
      </c>
      <c r="Q55" s="15">
        <v>54.96</v>
      </c>
      <c r="R55" s="15">
        <v>54.96</v>
      </c>
      <c r="S55" s="16">
        <v>0</v>
      </c>
      <c r="T55" s="32"/>
    </row>
    <row r="56" spans="1:20" ht="15.75">
      <c r="A56" s="12" t="s">
        <v>129</v>
      </c>
      <c r="B56" s="12" t="s">
        <v>109</v>
      </c>
      <c r="C56" s="67" t="s">
        <v>179</v>
      </c>
      <c r="D56" s="9" t="s">
        <v>177</v>
      </c>
      <c r="E56" s="9" t="s">
        <v>29</v>
      </c>
      <c r="F56" s="10" t="str">
        <f t="shared" si="0"/>
        <v>27</v>
      </c>
      <c r="G56" s="10" t="str">
        <f t="shared" si="1"/>
        <v>55</v>
      </c>
      <c r="H56" s="9"/>
      <c r="I56" s="9">
        <v>2683</v>
      </c>
      <c r="J56" s="9" t="s">
        <v>173</v>
      </c>
      <c r="K56" s="11">
        <v>9.16</v>
      </c>
      <c r="L56" s="15"/>
      <c r="M56" s="15"/>
      <c r="N56" s="15"/>
      <c r="O56" s="16"/>
      <c r="P56" s="15">
        <v>0</v>
      </c>
      <c r="Q56" s="15">
        <v>0</v>
      </c>
      <c r="R56" s="15">
        <v>0</v>
      </c>
      <c r="S56" s="16">
        <v>0</v>
      </c>
      <c r="T56" s="32"/>
    </row>
    <row r="57" spans="1:20" ht="15.75">
      <c r="A57" s="12" t="s">
        <v>130</v>
      </c>
      <c r="B57" s="12" t="s">
        <v>109</v>
      </c>
      <c r="C57" s="67" t="s">
        <v>179</v>
      </c>
      <c r="D57" s="9" t="s">
        <v>177</v>
      </c>
      <c r="E57" s="9" t="s">
        <v>29</v>
      </c>
      <c r="F57" s="10" t="str">
        <f t="shared" si="0"/>
        <v>27</v>
      </c>
      <c r="G57" s="10" t="str">
        <f t="shared" si="1"/>
        <v>55</v>
      </c>
      <c r="H57" s="9" t="s">
        <v>41</v>
      </c>
      <c r="I57" s="9">
        <v>91</v>
      </c>
      <c r="J57" s="9" t="s">
        <v>163</v>
      </c>
      <c r="K57" s="11">
        <v>9.16</v>
      </c>
      <c r="L57" s="15"/>
      <c r="M57" s="15"/>
      <c r="N57" s="15"/>
      <c r="O57" s="16"/>
      <c r="P57" s="15">
        <v>0</v>
      </c>
      <c r="Q57" s="15">
        <v>0</v>
      </c>
      <c r="R57" s="15">
        <v>0</v>
      </c>
      <c r="S57" s="16">
        <v>0</v>
      </c>
      <c r="T57" s="32"/>
    </row>
    <row r="58" spans="1:20" ht="15.75">
      <c r="A58" s="12" t="s">
        <v>101</v>
      </c>
      <c r="B58" s="12" t="s">
        <v>109</v>
      </c>
      <c r="C58" s="67" t="s">
        <v>179</v>
      </c>
      <c r="D58" s="9" t="s">
        <v>177</v>
      </c>
      <c r="E58" s="9" t="s">
        <v>29</v>
      </c>
      <c r="F58" s="10" t="str">
        <f t="shared" si="0"/>
        <v>27</v>
      </c>
      <c r="G58" s="10" t="str">
        <f t="shared" si="1"/>
        <v>55</v>
      </c>
      <c r="H58" s="9"/>
      <c r="I58" s="9">
        <v>9982</v>
      </c>
      <c r="J58" s="9" t="s">
        <v>162</v>
      </c>
      <c r="K58" s="11">
        <v>9.16</v>
      </c>
      <c r="L58" s="15">
        <v>10000</v>
      </c>
      <c r="M58" s="15">
        <v>10000</v>
      </c>
      <c r="N58" s="15">
        <v>20000</v>
      </c>
      <c r="O58" s="15">
        <v>20000</v>
      </c>
      <c r="P58" s="15">
        <v>91.6</v>
      </c>
      <c r="Q58" s="15">
        <v>91.6</v>
      </c>
      <c r="R58" s="15">
        <v>183.2</v>
      </c>
      <c r="S58" s="16">
        <v>183.2</v>
      </c>
      <c r="T58" s="32"/>
    </row>
    <row r="59" spans="1:20" ht="15.75">
      <c r="A59" s="12" t="s">
        <v>89</v>
      </c>
      <c r="B59" s="12" t="s">
        <v>109</v>
      </c>
      <c r="C59" s="67" t="s">
        <v>179</v>
      </c>
      <c r="D59" s="9" t="s">
        <v>177</v>
      </c>
      <c r="E59" s="9" t="s">
        <v>29</v>
      </c>
      <c r="F59" s="10" t="str">
        <f t="shared" si="0"/>
        <v>27</v>
      </c>
      <c r="G59" s="10" t="str">
        <f t="shared" si="1"/>
        <v>55</v>
      </c>
      <c r="H59" s="9"/>
      <c r="I59" s="9">
        <v>7802</v>
      </c>
      <c r="J59" s="9" t="s">
        <v>174</v>
      </c>
      <c r="K59" s="11">
        <v>9.16</v>
      </c>
      <c r="L59" s="35">
        <v>10000</v>
      </c>
      <c r="M59" s="35">
        <v>10000</v>
      </c>
      <c r="N59" s="35">
        <v>10000</v>
      </c>
      <c r="O59" s="36">
        <v>10000</v>
      </c>
      <c r="P59" s="15">
        <v>91.6</v>
      </c>
      <c r="Q59" s="15">
        <v>91.6</v>
      </c>
      <c r="R59" s="15">
        <v>91.6</v>
      </c>
      <c r="S59" s="16">
        <v>91.6</v>
      </c>
      <c r="T59" s="32"/>
    </row>
    <row r="60" spans="1:20" ht="15.75">
      <c r="A60" s="12" t="s">
        <v>131</v>
      </c>
      <c r="B60" s="12" t="s">
        <v>109</v>
      </c>
      <c r="C60" s="67" t="s">
        <v>179</v>
      </c>
      <c r="D60" s="9" t="s">
        <v>177</v>
      </c>
      <c r="E60" s="9" t="s">
        <v>29</v>
      </c>
      <c r="F60" s="10" t="str">
        <f t="shared" si="0"/>
        <v>27</v>
      </c>
      <c r="G60" s="10" t="str">
        <f t="shared" si="1"/>
        <v>55</v>
      </c>
      <c r="H60" s="9"/>
      <c r="I60" s="9">
        <v>0</v>
      </c>
      <c r="J60" s="9" t="s">
        <v>167</v>
      </c>
      <c r="K60" s="11">
        <v>9.16</v>
      </c>
      <c r="L60" s="35">
        <v>2900</v>
      </c>
      <c r="M60" s="15"/>
      <c r="N60" s="35">
        <v>6000</v>
      </c>
      <c r="O60" s="36">
        <v>6000</v>
      </c>
      <c r="P60" s="15">
        <v>26.564</v>
      </c>
      <c r="Q60" s="15">
        <v>0</v>
      </c>
      <c r="R60" s="15">
        <v>54.96</v>
      </c>
      <c r="S60" s="16">
        <v>54.96</v>
      </c>
      <c r="T60" s="32"/>
    </row>
    <row r="61" spans="1:20" ht="15.75">
      <c r="A61" s="12" t="s">
        <v>132</v>
      </c>
      <c r="B61" s="12" t="s">
        <v>109</v>
      </c>
      <c r="C61" s="67" t="s">
        <v>179</v>
      </c>
      <c r="D61" s="9" t="s">
        <v>177</v>
      </c>
      <c r="E61" s="9" t="s">
        <v>29</v>
      </c>
      <c r="F61" s="10" t="str">
        <f t="shared" si="0"/>
        <v>27</v>
      </c>
      <c r="G61" s="10" t="str">
        <f t="shared" si="1"/>
        <v>55</v>
      </c>
      <c r="H61" s="9"/>
      <c r="I61" s="9">
        <v>7250</v>
      </c>
      <c r="J61" s="9" t="s">
        <v>164</v>
      </c>
      <c r="K61" s="11">
        <v>9.16</v>
      </c>
      <c r="L61" s="15"/>
      <c r="M61" s="15"/>
      <c r="N61" s="15"/>
      <c r="O61" s="16"/>
      <c r="P61" s="15">
        <v>0</v>
      </c>
      <c r="Q61" s="15">
        <v>0</v>
      </c>
      <c r="R61" s="15">
        <v>0</v>
      </c>
      <c r="S61" s="16">
        <v>0</v>
      </c>
      <c r="T61" s="32"/>
    </row>
    <row r="62" spans="1:20" ht="15.75">
      <c r="A62" s="12" t="s">
        <v>133</v>
      </c>
      <c r="B62" s="12" t="s">
        <v>109</v>
      </c>
      <c r="C62" s="66" t="s">
        <v>179</v>
      </c>
      <c r="D62" s="49" t="s">
        <v>176</v>
      </c>
      <c r="E62" s="49" t="s">
        <v>18</v>
      </c>
      <c r="F62" s="10" t="str">
        <f t="shared" si="0"/>
        <v>35</v>
      </c>
      <c r="G62" s="10" t="str">
        <f t="shared" si="1"/>
        <v>40</v>
      </c>
      <c r="H62" s="49" t="s">
        <v>50</v>
      </c>
      <c r="I62" s="49">
        <v>0</v>
      </c>
      <c r="J62" s="49" t="s">
        <v>167</v>
      </c>
      <c r="K62" s="11">
        <v>8.3699999999999992</v>
      </c>
      <c r="L62" s="15"/>
      <c r="M62" s="15"/>
      <c r="N62" s="15"/>
      <c r="O62" s="17"/>
      <c r="P62" s="15">
        <v>0</v>
      </c>
      <c r="Q62" s="15">
        <v>0</v>
      </c>
      <c r="R62" s="15">
        <v>0</v>
      </c>
      <c r="S62" s="16">
        <v>0</v>
      </c>
      <c r="T62" s="32"/>
    </row>
    <row r="63" spans="1:20" ht="15.75">
      <c r="A63" s="12" t="s">
        <v>102</v>
      </c>
      <c r="B63" s="12" t="s">
        <v>109</v>
      </c>
      <c r="C63" s="66" t="s">
        <v>179</v>
      </c>
      <c r="D63" s="49" t="s">
        <v>176</v>
      </c>
      <c r="E63" s="49" t="s">
        <v>4</v>
      </c>
      <c r="F63" s="10" t="str">
        <f t="shared" si="0"/>
        <v>35</v>
      </c>
      <c r="G63" s="10" t="str">
        <f t="shared" si="1"/>
        <v>48</v>
      </c>
      <c r="H63" s="49" t="s">
        <v>43</v>
      </c>
      <c r="I63" s="49">
        <v>9982</v>
      </c>
      <c r="J63" s="49" t="s">
        <v>162</v>
      </c>
      <c r="K63" s="11">
        <v>9.9499999999999993</v>
      </c>
      <c r="L63" s="38">
        <v>10000</v>
      </c>
      <c r="M63" s="38">
        <v>10000</v>
      </c>
      <c r="N63" s="17">
        <v>7500</v>
      </c>
      <c r="O63" s="17">
        <v>7500</v>
      </c>
      <c r="P63" s="15">
        <v>99.5</v>
      </c>
      <c r="Q63" s="15">
        <v>99.5</v>
      </c>
      <c r="R63" s="15">
        <v>74.625</v>
      </c>
      <c r="S63" s="16">
        <v>74.625</v>
      </c>
      <c r="T63" s="32"/>
    </row>
    <row r="64" spans="1:20" ht="15.75">
      <c r="A64" s="12" t="s">
        <v>134</v>
      </c>
      <c r="B64" s="12" t="s">
        <v>109</v>
      </c>
      <c r="C64" s="66" t="s">
        <v>179</v>
      </c>
      <c r="D64" s="49" t="s">
        <v>176</v>
      </c>
      <c r="E64" s="49" t="s">
        <v>4</v>
      </c>
      <c r="F64" s="10" t="str">
        <f t="shared" si="0"/>
        <v>35</v>
      </c>
      <c r="G64" s="10" t="str">
        <f t="shared" si="1"/>
        <v>48</v>
      </c>
      <c r="H64" s="49" t="s">
        <v>43</v>
      </c>
      <c r="I64" s="49">
        <v>7250</v>
      </c>
      <c r="J64" s="49" t="s">
        <v>164</v>
      </c>
      <c r="K64" s="11">
        <v>9.9499999999999993</v>
      </c>
      <c r="L64" s="35">
        <v>4000</v>
      </c>
      <c r="M64" s="35">
        <v>6400</v>
      </c>
      <c r="N64" s="35">
        <v>6400</v>
      </c>
      <c r="O64" s="35">
        <v>6400</v>
      </c>
      <c r="P64" s="15">
        <v>39.799999999999997</v>
      </c>
      <c r="Q64" s="15">
        <v>63.679999999999993</v>
      </c>
      <c r="R64" s="15">
        <v>63.679999999999993</v>
      </c>
      <c r="S64" s="16">
        <v>63.679999999999993</v>
      </c>
      <c r="T64" s="32"/>
    </row>
    <row r="65" spans="1:20" ht="15.75">
      <c r="A65" s="12" t="s">
        <v>103</v>
      </c>
      <c r="B65" s="12" t="s">
        <v>109</v>
      </c>
      <c r="C65" s="66" t="s">
        <v>179</v>
      </c>
      <c r="D65" s="49" t="s">
        <v>176</v>
      </c>
      <c r="E65" s="49" t="s">
        <v>5</v>
      </c>
      <c r="F65" s="10" t="str">
        <f t="shared" si="0"/>
        <v>35</v>
      </c>
      <c r="G65" s="10" t="str">
        <f t="shared" si="1"/>
        <v>55</v>
      </c>
      <c r="H65" s="49" t="s">
        <v>53</v>
      </c>
      <c r="I65" s="49">
        <v>9982</v>
      </c>
      <c r="J65" s="49" t="s">
        <v>162</v>
      </c>
      <c r="K65" s="11">
        <v>11.31</v>
      </c>
      <c r="L65" s="15"/>
      <c r="M65" s="15"/>
      <c r="N65" s="15"/>
      <c r="O65" s="16"/>
      <c r="P65" s="15">
        <v>0</v>
      </c>
      <c r="Q65" s="15">
        <v>0</v>
      </c>
      <c r="R65" s="15">
        <v>0</v>
      </c>
      <c r="S65" s="16">
        <v>0</v>
      </c>
      <c r="T65" s="32"/>
    </row>
    <row r="66" spans="1:20" ht="15.75">
      <c r="A66" s="12" t="s">
        <v>74</v>
      </c>
      <c r="B66" s="12" t="s">
        <v>109</v>
      </c>
      <c r="C66" s="66" t="s">
        <v>179</v>
      </c>
      <c r="D66" s="49" t="s">
        <v>176</v>
      </c>
      <c r="E66" s="49" t="s">
        <v>5</v>
      </c>
      <c r="F66" s="10" t="str">
        <f t="shared" si="0"/>
        <v>35</v>
      </c>
      <c r="G66" s="10" t="str">
        <f t="shared" si="1"/>
        <v>55</v>
      </c>
      <c r="H66" s="49" t="s">
        <v>51</v>
      </c>
      <c r="I66" s="49">
        <v>2286</v>
      </c>
      <c r="J66" s="49" t="s">
        <v>168</v>
      </c>
      <c r="K66" s="11">
        <v>11.31</v>
      </c>
      <c r="L66" s="15"/>
      <c r="M66" s="15"/>
      <c r="N66" s="15"/>
      <c r="O66" s="16"/>
      <c r="P66" s="15">
        <v>0</v>
      </c>
      <c r="Q66" s="15">
        <v>0</v>
      </c>
      <c r="R66" s="15">
        <v>0</v>
      </c>
      <c r="S66" s="16">
        <v>0</v>
      </c>
      <c r="T66" s="32"/>
    </row>
    <row r="67" spans="1:20" ht="15.75">
      <c r="A67" s="12" t="s">
        <v>135</v>
      </c>
      <c r="B67" s="12" t="s">
        <v>109</v>
      </c>
      <c r="C67" s="66" t="s">
        <v>179</v>
      </c>
      <c r="D67" s="49" t="s">
        <v>176</v>
      </c>
      <c r="E67" s="31" t="s">
        <v>38</v>
      </c>
      <c r="F67" s="10" t="str">
        <f t="shared" si="0"/>
        <v>35</v>
      </c>
      <c r="G67" s="10" t="str">
        <f t="shared" si="1"/>
        <v>64</v>
      </c>
      <c r="H67" s="49" t="s">
        <v>55</v>
      </c>
      <c r="I67" s="49">
        <v>7380</v>
      </c>
      <c r="J67" s="49" t="s">
        <v>161</v>
      </c>
      <c r="K67" s="11">
        <v>12.93</v>
      </c>
      <c r="L67" s="35">
        <v>5400</v>
      </c>
      <c r="M67" s="35">
        <v>5400</v>
      </c>
      <c r="N67" s="35">
        <v>5400</v>
      </c>
      <c r="O67" s="36">
        <v>5400</v>
      </c>
      <c r="P67" s="15">
        <v>69.822000000000003</v>
      </c>
      <c r="Q67" s="15">
        <v>69.822000000000003</v>
      </c>
      <c r="R67" s="15">
        <v>69.822000000000003</v>
      </c>
      <c r="S67" s="16">
        <v>69.822000000000003</v>
      </c>
      <c r="T67" s="32"/>
    </row>
    <row r="68" spans="1:20" ht="15.75">
      <c r="A68" s="12" t="s">
        <v>104</v>
      </c>
      <c r="B68" s="12" t="s">
        <v>109</v>
      </c>
      <c r="C68" s="67" t="s">
        <v>179</v>
      </c>
      <c r="D68" s="9" t="s">
        <v>177</v>
      </c>
      <c r="E68" s="31" t="s">
        <v>38</v>
      </c>
      <c r="F68" s="10" t="str">
        <f t="shared" si="0"/>
        <v>35</v>
      </c>
      <c r="G68" s="10" t="str">
        <f t="shared" si="1"/>
        <v>64</v>
      </c>
      <c r="H68" s="9" t="s">
        <v>55</v>
      </c>
      <c r="I68" s="9">
        <v>9982</v>
      </c>
      <c r="J68" s="9" t="s">
        <v>162</v>
      </c>
      <c r="K68" s="11">
        <v>12.93</v>
      </c>
      <c r="L68" s="38">
        <v>3000</v>
      </c>
      <c r="M68" s="15">
        <v>12000</v>
      </c>
      <c r="N68" s="15">
        <v>12000</v>
      </c>
      <c r="O68" s="16"/>
      <c r="P68" s="15">
        <v>38.79</v>
      </c>
      <c r="Q68" s="15">
        <v>155.16</v>
      </c>
      <c r="R68" s="15">
        <v>155.16</v>
      </c>
      <c r="S68" s="16">
        <v>0</v>
      </c>
      <c r="T68" s="32"/>
    </row>
    <row r="69" spans="1:20" ht="15.75">
      <c r="A69" s="12" t="s">
        <v>87</v>
      </c>
      <c r="B69" s="12" t="s">
        <v>109</v>
      </c>
      <c r="C69" s="66" t="s">
        <v>179</v>
      </c>
      <c r="D69" s="49" t="s">
        <v>176</v>
      </c>
      <c r="E69" s="49" t="s">
        <v>8</v>
      </c>
      <c r="F69" s="10" t="str">
        <f t="shared" si="0"/>
        <v>45</v>
      </c>
      <c r="G69" s="10" t="str">
        <f t="shared" si="1"/>
        <v>48</v>
      </c>
      <c r="H69" s="49" t="s">
        <v>43</v>
      </c>
      <c r="I69" s="49">
        <v>7250</v>
      </c>
      <c r="J69" s="49" t="s">
        <v>164</v>
      </c>
      <c r="K69" s="11">
        <v>12.96</v>
      </c>
      <c r="L69" s="35">
        <v>2000</v>
      </c>
      <c r="M69" s="35">
        <v>5000</v>
      </c>
      <c r="N69" s="35">
        <v>8500</v>
      </c>
      <c r="O69" s="35">
        <v>8500</v>
      </c>
      <c r="P69" s="15">
        <v>25.92</v>
      </c>
      <c r="Q69" s="15">
        <v>64.800000000000011</v>
      </c>
      <c r="R69" s="15">
        <v>110.16</v>
      </c>
      <c r="S69" s="16">
        <v>110.16</v>
      </c>
      <c r="T69" s="32"/>
    </row>
    <row r="70" spans="1:20" ht="15.75">
      <c r="A70" s="12" t="s">
        <v>136</v>
      </c>
      <c r="B70" s="12" t="s">
        <v>109</v>
      </c>
      <c r="C70" s="66" t="s">
        <v>179</v>
      </c>
      <c r="D70" s="49" t="s">
        <v>176</v>
      </c>
      <c r="E70" s="49" t="s">
        <v>2</v>
      </c>
      <c r="F70" s="10" t="str">
        <f t="shared" si="0"/>
        <v>45</v>
      </c>
      <c r="G70" s="10" t="str">
        <f t="shared" si="1"/>
        <v>56</v>
      </c>
      <c r="H70" s="49"/>
      <c r="I70" s="49">
        <v>9982</v>
      </c>
      <c r="J70" s="49" t="s">
        <v>162</v>
      </c>
      <c r="K70" s="11">
        <v>14.5</v>
      </c>
      <c r="L70" s="38">
        <v>6000</v>
      </c>
      <c r="M70" s="38">
        <v>6000</v>
      </c>
      <c r="N70" s="16">
        <v>10000</v>
      </c>
      <c r="O70" s="16">
        <v>10000</v>
      </c>
      <c r="P70" s="15">
        <v>87</v>
      </c>
      <c r="Q70" s="15">
        <v>87</v>
      </c>
      <c r="R70" s="15">
        <v>145</v>
      </c>
      <c r="S70" s="16">
        <v>145</v>
      </c>
      <c r="T70" s="32"/>
    </row>
    <row r="71" spans="1:20" ht="15.75">
      <c r="A71" s="12" t="s">
        <v>105</v>
      </c>
      <c r="B71" s="12" t="s">
        <v>109</v>
      </c>
      <c r="C71" s="66" t="s">
        <v>179</v>
      </c>
      <c r="D71" s="49" t="s">
        <v>176</v>
      </c>
      <c r="E71" s="49" t="s">
        <v>3</v>
      </c>
      <c r="F71" s="10" t="str">
        <f t="shared" ref="F71:F134" si="2">+LEFT(E71,2)</f>
        <v>45</v>
      </c>
      <c r="G71" s="10" t="str">
        <f t="shared" ref="G71:G134" si="3">+RIGHT(E71,2)</f>
        <v>60</v>
      </c>
      <c r="H71" s="49" t="s">
        <v>43</v>
      </c>
      <c r="I71" s="49">
        <v>9982</v>
      </c>
      <c r="J71" s="49" t="s">
        <v>162</v>
      </c>
      <c r="K71" s="11">
        <v>16.02</v>
      </c>
      <c r="L71" s="38">
        <v>5750</v>
      </c>
      <c r="M71" s="15"/>
      <c r="N71" s="15"/>
      <c r="O71" s="15"/>
      <c r="P71" s="15">
        <v>92.114999999999995</v>
      </c>
      <c r="Q71" s="15">
        <v>0</v>
      </c>
      <c r="R71" s="15">
        <v>0</v>
      </c>
      <c r="S71" s="16">
        <v>0</v>
      </c>
      <c r="T71" s="32"/>
    </row>
    <row r="72" spans="1:20" ht="15.75">
      <c r="A72" s="12" t="s">
        <v>88</v>
      </c>
      <c r="B72" s="12" t="s">
        <v>109</v>
      </c>
      <c r="C72" s="66" t="s">
        <v>179</v>
      </c>
      <c r="D72" s="49" t="s">
        <v>176</v>
      </c>
      <c r="E72" s="49" t="s">
        <v>3</v>
      </c>
      <c r="F72" s="10" t="str">
        <f t="shared" si="2"/>
        <v>45</v>
      </c>
      <c r="G72" s="10" t="str">
        <f t="shared" si="3"/>
        <v>60</v>
      </c>
      <c r="H72" s="49" t="s">
        <v>43</v>
      </c>
      <c r="I72" s="49">
        <v>7250</v>
      </c>
      <c r="J72" s="49" t="s">
        <v>164</v>
      </c>
      <c r="K72" s="11">
        <v>16.02</v>
      </c>
      <c r="L72" s="15"/>
      <c r="M72" s="15"/>
      <c r="N72" s="15"/>
      <c r="O72" s="15"/>
      <c r="P72" s="15">
        <v>0</v>
      </c>
      <c r="Q72" s="15">
        <v>0</v>
      </c>
      <c r="R72" s="15">
        <v>0</v>
      </c>
      <c r="S72" s="16">
        <v>0</v>
      </c>
      <c r="T72" s="32"/>
    </row>
    <row r="73" spans="1:20" ht="15.75">
      <c r="A73" s="12" t="s">
        <v>88</v>
      </c>
      <c r="B73" s="12" t="s">
        <v>109</v>
      </c>
      <c r="C73" s="66" t="s">
        <v>179</v>
      </c>
      <c r="D73" s="49" t="s">
        <v>176</v>
      </c>
      <c r="E73" s="49" t="s">
        <v>3</v>
      </c>
      <c r="F73" s="10" t="str">
        <f t="shared" si="2"/>
        <v>45</v>
      </c>
      <c r="G73" s="10" t="str">
        <f t="shared" si="3"/>
        <v>60</v>
      </c>
      <c r="H73" s="49" t="s">
        <v>43</v>
      </c>
      <c r="I73" s="49">
        <v>7250</v>
      </c>
      <c r="J73" s="49" t="s">
        <v>164</v>
      </c>
      <c r="K73" s="11">
        <v>16.02</v>
      </c>
      <c r="L73" s="15">
        <v>2000</v>
      </c>
      <c r="M73" s="15">
        <v>3000</v>
      </c>
      <c r="N73" s="15">
        <v>3000</v>
      </c>
      <c r="O73" s="15">
        <v>3000</v>
      </c>
      <c r="P73" s="15">
        <v>32.04</v>
      </c>
      <c r="Q73" s="15">
        <v>48.06</v>
      </c>
      <c r="R73" s="15">
        <v>48.06</v>
      </c>
      <c r="S73" s="16">
        <v>48.06</v>
      </c>
      <c r="T73" s="32"/>
    </row>
    <row r="74" spans="1:20" ht="15.75">
      <c r="A74" s="12" t="s">
        <v>75</v>
      </c>
      <c r="B74" s="12" t="s">
        <v>109</v>
      </c>
      <c r="C74" s="66" t="s">
        <v>179</v>
      </c>
      <c r="D74" s="49" t="s">
        <v>176</v>
      </c>
      <c r="E74" s="49" t="s">
        <v>3</v>
      </c>
      <c r="F74" s="10" t="str">
        <f t="shared" si="2"/>
        <v>45</v>
      </c>
      <c r="G74" s="10" t="str">
        <f t="shared" si="3"/>
        <v>60</v>
      </c>
      <c r="H74" s="49"/>
      <c r="I74" s="49">
        <v>2286</v>
      </c>
      <c r="J74" s="49" t="s">
        <v>168</v>
      </c>
      <c r="K74" s="11">
        <v>16.02</v>
      </c>
      <c r="L74" s="38">
        <v>15000</v>
      </c>
      <c r="M74" s="15"/>
      <c r="N74" s="15"/>
      <c r="O74" s="15"/>
      <c r="P74" s="15">
        <v>240.3</v>
      </c>
      <c r="Q74" s="15">
        <v>0</v>
      </c>
      <c r="R74" s="15">
        <v>0</v>
      </c>
      <c r="S74" s="16">
        <v>0</v>
      </c>
      <c r="T74" s="32"/>
    </row>
    <row r="75" spans="1:20" ht="15.75">
      <c r="A75" s="12" t="s">
        <v>69</v>
      </c>
      <c r="B75" s="12" t="s">
        <v>109</v>
      </c>
      <c r="C75" s="66" t="s">
        <v>179</v>
      </c>
      <c r="D75" s="49" t="s">
        <v>176</v>
      </c>
      <c r="E75" s="49" t="s">
        <v>3</v>
      </c>
      <c r="F75" s="10" t="str">
        <f t="shared" si="2"/>
        <v>45</v>
      </c>
      <c r="G75" s="10" t="str">
        <f t="shared" si="3"/>
        <v>60</v>
      </c>
      <c r="H75" s="49" t="s">
        <v>51</v>
      </c>
      <c r="I75" s="49">
        <v>2273</v>
      </c>
      <c r="J75" s="49" t="s">
        <v>171</v>
      </c>
      <c r="K75" s="11">
        <v>16.02</v>
      </c>
      <c r="L75" s="15"/>
      <c r="M75" s="15"/>
      <c r="N75" s="15"/>
      <c r="O75" s="15"/>
      <c r="P75" s="15">
        <v>0</v>
      </c>
      <c r="Q75" s="15">
        <v>0</v>
      </c>
      <c r="R75" s="15">
        <v>0</v>
      </c>
      <c r="S75" s="16">
        <v>0</v>
      </c>
      <c r="T75" s="32"/>
    </row>
    <row r="76" spans="1:20" ht="15.75">
      <c r="A76" s="12" t="s">
        <v>137</v>
      </c>
      <c r="B76" s="12" t="s">
        <v>109</v>
      </c>
      <c r="C76" s="66" t="s">
        <v>179</v>
      </c>
      <c r="D76" s="49" t="s">
        <v>176</v>
      </c>
      <c r="E76" s="49" t="s">
        <v>3</v>
      </c>
      <c r="F76" s="10" t="str">
        <f t="shared" si="2"/>
        <v>45</v>
      </c>
      <c r="G76" s="10" t="str">
        <f t="shared" si="3"/>
        <v>60</v>
      </c>
      <c r="H76" s="49" t="s">
        <v>46</v>
      </c>
      <c r="I76" s="49">
        <v>0</v>
      </c>
      <c r="J76" s="49" t="s">
        <v>167</v>
      </c>
      <c r="K76" s="11">
        <v>16.02</v>
      </c>
      <c r="L76" s="15"/>
      <c r="M76" s="15"/>
      <c r="N76" s="15"/>
      <c r="O76" s="16"/>
      <c r="P76" s="15">
        <v>0</v>
      </c>
      <c r="Q76" s="15">
        <v>0</v>
      </c>
      <c r="R76" s="15">
        <v>0</v>
      </c>
      <c r="S76" s="16">
        <v>0</v>
      </c>
      <c r="T76" s="32"/>
    </row>
    <row r="77" spans="1:20" ht="16.5" thickBot="1">
      <c r="A77" s="12" t="s">
        <v>138</v>
      </c>
      <c r="B77" s="12" t="s">
        <v>109</v>
      </c>
      <c r="C77" s="67" t="s">
        <v>179</v>
      </c>
      <c r="D77" s="9" t="s">
        <v>176</v>
      </c>
      <c r="E77" s="9" t="s">
        <v>30</v>
      </c>
      <c r="F77" s="10" t="str">
        <f t="shared" si="2"/>
        <v>45</v>
      </c>
      <c r="G77" s="10" t="str">
        <f t="shared" si="3"/>
        <v>71</v>
      </c>
      <c r="H77" s="9"/>
      <c r="I77" s="9">
        <v>9982</v>
      </c>
      <c r="J77" s="9" t="s">
        <v>162</v>
      </c>
      <c r="K77" s="11">
        <v>18.77</v>
      </c>
      <c r="L77" s="21"/>
      <c r="M77" s="21"/>
      <c r="N77" s="21"/>
      <c r="O77" s="22"/>
      <c r="P77" s="15">
        <v>0</v>
      </c>
      <c r="Q77" s="15">
        <v>0</v>
      </c>
      <c r="R77" s="15">
        <v>0</v>
      </c>
      <c r="S77" s="16">
        <v>0</v>
      </c>
      <c r="T77" s="32"/>
    </row>
    <row r="78" spans="1:20">
      <c r="A78" s="5" t="s">
        <v>107</v>
      </c>
      <c r="B78" s="5" t="s">
        <v>108</v>
      </c>
      <c r="C78" s="64" t="s">
        <v>178</v>
      </c>
      <c r="D78" s="10" t="s">
        <v>175</v>
      </c>
      <c r="E78" s="10" t="s">
        <v>34</v>
      </c>
      <c r="F78" s="10" t="str">
        <f t="shared" si="2"/>
        <v>07</v>
      </c>
      <c r="G78" s="10" t="str">
        <f t="shared" si="3"/>
        <v>80</v>
      </c>
      <c r="H78" s="10" t="s">
        <v>41</v>
      </c>
      <c r="I78" s="14">
        <v>7380</v>
      </c>
      <c r="J78" s="14" t="s">
        <v>161</v>
      </c>
      <c r="K78" s="11">
        <v>34.270000000000003</v>
      </c>
      <c r="L78" s="33">
        <v>0</v>
      </c>
      <c r="M78" s="33">
        <v>0</v>
      </c>
      <c r="N78" s="33">
        <v>0</v>
      </c>
      <c r="O78" s="34">
        <v>0</v>
      </c>
      <c r="P78" s="18">
        <v>0</v>
      </c>
      <c r="Q78" s="18">
        <v>0</v>
      </c>
      <c r="R78" s="18">
        <v>0</v>
      </c>
      <c r="S78" s="20">
        <v>0</v>
      </c>
    </row>
    <row r="79" spans="1:20">
      <c r="A79" s="5" t="s">
        <v>112</v>
      </c>
      <c r="B79" s="5" t="s">
        <v>108</v>
      </c>
      <c r="C79" s="65" t="s">
        <v>178</v>
      </c>
      <c r="D79" s="14" t="s">
        <v>175</v>
      </c>
      <c r="E79" s="9" t="s">
        <v>16</v>
      </c>
      <c r="F79" s="10" t="str">
        <f t="shared" si="2"/>
        <v>07</v>
      </c>
      <c r="G79" s="10" t="str">
        <f t="shared" si="3"/>
        <v>92</v>
      </c>
      <c r="H79" s="49" t="s">
        <v>41</v>
      </c>
      <c r="I79" s="9">
        <v>9982</v>
      </c>
      <c r="J79" s="9" t="s">
        <v>162</v>
      </c>
      <c r="K79" s="11">
        <v>38.74</v>
      </c>
      <c r="L79" s="33">
        <v>0</v>
      </c>
      <c r="M79" s="33">
        <v>0</v>
      </c>
      <c r="N79" s="33">
        <v>0</v>
      </c>
      <c r="O79" s="34">
        <v>0</v>
      </c>
      <c r="P79" s="18">
        <v>0</v>
      </c>
      <c r="Q79" s="18">
        <v>0</v>
      </c>
      <c r="R79" s="18">
        <v>0</v>
      </c>
      <c r="S79" s="20">
        <v>0</v>
      </c>
    </row>
    <row r="80" spans="1:20">
      <c r="A80" s="5" t="s">
        <v>113</v>
      </c>
      <c r="B80" s="5" t="s">
        <v>108</v>
      </c>
      <c r="C80" s="65" t="s">
        <v>178</v>
      </c>
      <c r="D80" s="14" t="s">
        <v>175</v>
      </c>
      <c r="E80" s="9" t="s">
        <v>16</v>
      </c>
      <c r="F80" s="10" t="str">
        <f t="shared" si="2"/>
        <v>07</v>
      </c>
      <c r="G80" s="10" t="str">
        <f t="shared" si="3"/>
        <v>92</v>
      </c>
      <c r="H80" s="14" t="s">
        <v>41</v>
      </c>
      <c r="I80" s="14">
        <v>91</v>
      </c>
      <c r="J80" s="14" t="s">
        <v>163</v>
      </c>
      <c r="K80" s="11">
        <v>38.74</v>
      </c>
      <c r="L80" s="33">
        <v>0</v>
      </c>
      <c r="M80" s="33">
        <v>0</v>
      </c>
      <c r="N80" s="33">
        <v>0</v>
      </c>
      <c r="O80" s="34">
        <v>0</v>
      </c>
      <c r="P80" s="18">
        <v>0</v>
      </c>
      <c r="Q80" s="18">
        <v>0</v>
      </c>
      <c r="R80" s="18">
        <v>0</v>
      </c>
      <c r="S80" s="20">
        <v>0</v>
      </c>
    </row>
    <row r="81" spans="1:19">
      <c r="A81" s="5" t="s">
        <v>98</v>
      </c>
      <c r="B81" s="5" t="s">
        <v>108</v>
      </c>
      <c r="C81" s="64" t="s">
        <v>178</v>
      </c>
      <c r="D81" s="10" t="s">
        <v>175</v>
      </c>
      <c r="E81" s="10" t="s">
        <v>35</v>
      </c>
      <c r="F81" s="10" t="str">
        <f t="shared" si="2"/>
        <v>09</v>
      </c>
      <c r="G81" s="10" t="str">
        <f t="shared" si="3"/>
        <v>79</v>
      </c>
      <c r="H81" s="10" t="s">
        <v>42</v>
      </c>
      <c r="I81" s="10">
        <v>9982</v>
      </c>
      <c r="J81" s="10" t="s">
        <v>162</v>
      </c>
      <c r="K81" s="11">
        <v>48.126999999999995</v>
      </c>
      <c r="L81" s="33">
        <v>4003.2100372314453</v>
      </c>
      <c r="M81" s="33">
        <v>198.69999694824219</v>
      </c>
      <c r="N81" s="33">
        <v>4875.0499572753906</v>
      </c>
      <c r="O81" s="34">
        <v>246.82999420166016</v>
      </c>
      <c r="P81" s="15">
        <v>192.66248946183774</v>
      </c>
      <c r="Q81" s="15">
        <v>9.5628347531280511</v>
      </c>
      <c r="R81" s="15">
        <v>234.62152929379269</v>
      </c>
      <c r="S81" s="16">
        <v>11.879187130943297</v>
      </c>
    </row>
    <row r="82" spans="1:19">
      <c r="A82" s="5" t="s">
        <v>114</v>
      </c>
      <c r="B82" s="5" t="s">
        <v>108</v>
      </c>
      <c r="C82" s="66" t="s">
        <v>178</v>
      </c>
      <c r="D82" s="49" t="s">
        <v>175</v>
      </c>
      <c r="E82" s="49" t="s">
        <v>35</v>
      </c>
      <c r="F82" s="10" t="str">
        <f t="shared" si="2"/>
        <v>09</v>
      </c>
      <c r="G82" s="10" t="str">
        <f t="shared" si="3"/>
        <v>79</v>
      </c>
      <c r="H82" s="49" t="s">
        <v>42</v>
      </c>
      <c r="I82" s="49">
        <v>7380</v>
      </c>
      <c r="J82" s="49" t="s">
        <v>161</v>
      </c>
      <c r="K82" s="11">
        <v>48.126999999999995</v>
      </c>
      <c r="L82" s="33">
        <v>0</v>
      </c>
      <c r="M82" s="33">
        <v>0</v>
      </c>
      <c r="N82" s="33">
        <v>0</v>
      </c>
      <c r="O82" s="34">
        <v>0</v>
      </c>
      <c r="P82" s="15">
        <v>0</v>
      </c>
      <c r="Q82" s="15">
        <v>0</v>
      </c>
      <c r="R82" s="15">
        <v>0</v>
      </c>
      <c r="S82" s="16">
        <v>0</v>
      </c>
    </row>
    <row r="83" spans="1:19">
      <c r="A83" s="5" t="s">
        <v>115</v>
      </c>
      <c r="B83" s="5" t="s">
        <v>108</v>
      </c>
      <c r="C83" s="66" t="s">
        <v>178</v>
      </c>
      <c r="D83" s="49" t="s">
        <v>175</v>
      </c>
      <c r="E83" s="49" t="s">
        <v>35</v>
      </c>
      <c r="F83" s="10" t="str">
        <f t="shared" si="2"/>
        <v>09</v>
      </c>
      <c r="G83" s="10" t="str">
        <f t="shared" si="3"/>
        <v>79</v>
      </c>
      <c r="H83" s="49" t="s">
        <v>42</v>
      </c>
      <c r="I83" s="49">
        <v>7250</v>
      </c>
      <c r="J83" s="49" t="s">
        <v>164</v>
      </c>
      <c r="K83" s="11">
        <v>48.126999999999995</v>
      </c>
      <c r="L83" s="33">
        <v>0</v>
      </c>
      <c r="M83" s="33">
        <v>0</v>
      </c>
      <c r="N83" s="33">
        <v>0</v>
      </c>
      <c r="O83" s="34">
        <v>0</v>
      </c>
      <c r="P83" s="15">
        <v>0</v>
      </c>
      <c r="Q83" s="15">
        <v>0</v>
      </c>
      <c r="R83" s="15">
        <v>0</v>
      </c>
      <c r="S83" s="16">
        <v>0</v>
      </c>
    </row>
    <row r="84" spans="1:19">
      <c r="A84" s="5" t="s">
        <v>116</v>
      </c>
      <c r="B84" s="5" t="s">
        <v>108</v>
      </c>
      <c r="C84" s="67" t="s">
        <v>178</v>
      </c>
      <c r="D84" s="9" t="s">
        <v>175</v>
      </c>
      <c r="E84" s="9" t="s">
        <v>17</v>
      </c>
      <c r="F84" s="10" t="str">
        <f t="shared" si="2"/>
        <v>09</v>
      </c>
      <c r="G84" s="10" t="str">
        <f t="shared" si="3"/>
        <v>89</v>
      </c>
      <c r="H84" s="9" t="s">
        <v>41</v>
      </c>
      <c r="I84" s="9">
        <v>91</v>
      </c>
      <c r="J84" s="9" t="s">
        <v>163</v>
      </c>
      <c r="K84" s="11">
        <v>53.64</v>
      </c>
      <c r="L84" s="33">
        <v>0</v>
      </c>
      <c r="M84" s="33">
        <v>0</v>
      </c>
      <c r="N84" s="33">
        <v>0</v>
      </c>
      <c r="O84" s="34">
        <v>0</v>
      </c>
      <c r="P84" s="15">
        <v>0</v>
      </c>
      <c r="Q84" s="15">
        <v>0</v>
      </c>
      <c r="R84" s="15">
        <v>0</v>
      </c>
      <c r="S84" s="16">
        <v>0</v>
      </c>
    </row>
    <row r="85" spans="1:19">
      <c r="A85" s="5" t="s">
        <v>66</v>
      </c>
      <c r="B85" s="5" t="s">
        <v>108</v>
      </c>
      <c r="C85" s="67" t="s">
        <v>178</v>
      </c>
      <c r="D85" s="9" t="s">
        <v>175</v>
      </c>
      <c r="E85" s="9" t="s">
        <v>17</v>
      </c>
      <c r="F85" s="10" t="str">
        <f t="shared" si="2"/>
        <v>09</v>
      </c>
      <c r="G85" s="10" t="str">
        <f t="shared" si="3"/>
        <v>89</v>
      </c>
      <c r="H85" s="9" t="s">
        <v>41</v>
      </c>
      <c r="I85" s="9">
        <v>1585</v>
      </c>
      <c r="J85" s="9" t="s">
        <v>165</v>
      </c>
      <c r="K85" s="11">
        <v>53.64</v>
      </c>
      <c r="L85" s="33">
        <v>1501.0400085449219</v>
      </c>
      <c r="M85" s="33">
        <v>0</v>
      </c>
      <c r="N85" s="33">
        <v>1493.4500122070312</v>
      </c>
      <c r="O85" s="34">
        <v>0</v>
      </c>
      <c r="P85" s="15">
        <v>80.515786058349605</v>
      </c>
      <c r="Q85" s="15">
        <v>0</v>
      </c>
      <c r="R85" s="15">
        <v>80.10865865478516</v>
      </c>
      <c r="S85" s="16">
        <v>0</v>
      </c>
    </row>
    <row r="86" spans="1:19">
      <c r="A86" s="5" t="s">
        <v>99</v>
      </c>
      <c r="B86" s="5" t="s">
        <v>108</v>
      </c>
      <c r="C86" s="67" t="s">
        <v>178</v>
      </c>
      <c r="D86" s="9" t="s">
        <v>175</v>
      </c>
      <c r="E86" s="9" t="s">
        <v>17</v>
      </c>
      <c r="F86" s="10" t="str">
        <f t="shared" si="2"/>
        <v>09</v>
      </c>
      <c r="G86" s="10" t="str">
        <f t="shared" si="3"/>
        <v>89</v>
      </c>
      <c r="H86" s="9" t="s">
        <v>41</v>
      </c>
      <c r="I86" s="9">
        <v>9982</v>
      </c>
      <c r="J86" s="9" t="s">
        <v>162</v>
      </c>
      <c r="K86" s="11">
        <v>53.64</v>
      </c>
      <c r="L86" s="33">
        <v>0</v>
      </c>
      <c r="M86" s="33">
        <v>0</v>
      </c>
      <c r="N86" s="33">
        <v>0</v>
      </c>
      <c r="O86" s="34">
        <v>0</v>
      </c>
      <c r="P86" s="15">
        <v>0</v>
      </c>
      <c r="Q86" s="15">
        <v>0</v>
      </c>
      <c r="R86" s="15">
        <v>0</v>
      </c>
      <c r="S86" s="16">
        <v>0</v>
      </c>
    </row>
    <row r="87" spans="1:19">
      <c r="A87" s="5" t="s">
        <v>79</v>
      </c>
      <c r="B87" s="5" t="s">
        <v>108</v>
      </c>
      <c r="C87" s="67" t="s">
        <v>178</v>
      </c>
      <c r="D87" s="9" t="s">
        <v>175</v>
      </c>
      <c r="E87" s="9" t="s">
        <v>17</v>
      </c>
      <c r="F87" s="10" t="str">
        <f t="shared" si="2"/>
        <v>09</v>
      </c>
      <c r="G87" s="10" t="str">
        <f t="shared" si="3"/>
        <v>89</v>
      </c>
      <c r="H87" s="9" t="s">
        <v>41</v>
      </c>
      <c r="I87" s="9">
        <v>7180</v>
      </c>
      <c r="J87" s="9" t="s">
        <v>166</v>
      </c>
      <c r="K87" s="11">
        <v>53.64</v>
      </c>
      <c r="L87" s="33">
        <v>0</v>
      </c>
      <c r="M87" s="33">
        <v>0</v>
      </c>
      <c r="N87" s="33">
        <v>0</v>
      </c>
      <c r="O87" s="34">
        <v>0</v>
      </c>
      <c r="P87" s="15">
        <v>0</v>
      </c>
      <c r="Q87" s="15">
        <v>0</v>
      </c>
      <c r="R87" s="15">
        <v>0</v>
      </c>
      <c r="S87" s="16">
        <v>0</v>
      </c>
    </row>
    <row r="88" spans="1:19">
      <c r="A88" s="5" t="s">
        <v>117</v>
      </c>
      <c r="B88" s="5" t="s">
        <v>108</v>
      </c>
      <c r="C88" s="67" t="s">
        <v>178</v>
      </c>
      <c r="D88" s="9" t="s">
        <v>175</v>
      </c>
      <c r="E88" s="49" t="s">
        <v>35</v>
      </c>
      <c r="F88" s="10" t="str">
        <f t="shared" si="2"/>
        <v>09</v>
      </c>
      <c r="G88" s="10" t="str">
        <f t="shared" si="3"/>
        <v>79</v>
      </c>
      <c r="H88" s="9" t="s">
        <v>41</v>
      </c>
      <c r="I88" s="9">
        <v>0</v>
      </c>
      <c r="J88" s="9" t="s">
        <v>167</v>
      </c>
      <c r="K88" s="11">
        <v>48.126999999999995</v>
      </c>
      <c r="L88" s="33">
        <v>0</v>
      </c>
      <c r="M88" s="33">
        <v>0</v>
      </c>
      <c r="N88" s="33">
        <v>0</v>
      </c>
      <c r="O88" s="34">
        <v>0</v>
      </c>
      <c r="P88" s="15">
        <v>0</v>
      </c>
      <c r="Q88" s="15">
        <v>0</v>
      </c>
      <c r="R88" s="15">
        <v>0</v>
      </c>
      <c r="S88" s="16">
        <v>0</v>
      </c>
    </row>
    <row r="89" spans="1:19">
      <c r="A89" s="5" t="s">
        <v>93</v>
      </c>
      <c r="B89" s="5" t="s">
        <v>108</v>
      </c>
      <c r="C89" s="66" t="s">
        <v>178</v>
      </c>
      <c r="D89" s="49" t="s">
        <v>176</v>
      </c>
      <c r="E89" s="49" t="s">
        <v>10</v>
      </c>
      <c r="F89" s="10" t="str">
        <f t="shared" si="2"/>
        <v>06</v>
      </c>
      <c r="G89" s="10" t="str">
        <f t="shared" si="3"/>
        <v>56</v>
      </c>
      <c r="H89" s="49" t="s">
        <v>49</v>
      </c>
      <c r="I89" s="49">
        <v>9982</v>
      </c>
      <c r="J89" s="49" t="s">
        <v>162</v>
      </c>
      <c r="K89" s="11">
        <v>22.47</v>
      </c>
      <c r="L89" s="33">
        <v>2392.9799499511719</v>
      </c>
      <c r="M89" s="33">
        <v>755.94998168945312</v>
      </c>
      <c r="N89" s="33">
        <v>1587.6200218200684</v>
      </c>
      <c r="O89" s="34">
        <v>229.97000122070312</v>
      </c>
      <c r="P89" s="15">
        <v>53.770259475402831</v>
      </c>
      <c r="Q89" s="15">
        <v>16.986196088562011</v>
      </c>
      <c r="R89" s="15">
        <v>35.673821890296928</v>
      </c>
      <c r="S89" s="16">
        <v>5.1674259274291989</v>
      </c>
    </row>
    <row r="90" spans="1:19">
      <c r="A90" s="5" t="s">
        <v>93</v>
      </c>
      <c r="B90" s="5" t="s">
        <v>108</v>
      </c>
      <c r="C90" s="66" t="s">
        <v>178</v>
      </c>
      <c r="D90" s="49" t="s">
        <v>176</v>
      </c>
      <c r="E90" s="49" t="s">
        <v>10</v>
      </c>
      <c r="F90" s="10" t="str">
        <f t="shared" si="2"/>
        <v>06</v>
      </c>
      <c r="G90" s="10" t="str">
        <f t="shared" si="3"/>
        <v>56</v>
      </c>
      <c r="H90" s="49"/>
      <c r="I90" s="49">
        <v>9982</v>
      </c>
      <c r="J90" s="49" t="s">
        <v>162</v>
      </c>
      <c r="K90" s="11">
        <v>22.47</v>
      </c>
      <c r="L90" s="33">
        <v>2392.9799499511719</v>
      </c>
      <c r="M90" s="33">
        <v>755.94998168945312</v>
      </c>
      <c r="N90" s="33">
        <v>1587.6200218200684</v>
      </c>
      <c r="O90" s="34">
        <v>229.97000122070312</v>
      </c>
      <c r="P90" s="15">
        <v>53.770259475402831</v>
      </c>
      <c r="Q90" s="15">
        <v>16.986196088562011</v>
      </c>
      <c r="R90" s="15">
        <v>35.673821890296928</v>
      </c>
      <c r="S90" s="16">
        <v>5.1674259274291989</v>
      </c>
    </row>
    <row r="91" spans="1:19">
      <c r="A91" s="5" t="s">
        <v>118</v>
      </c>
      <c r="B91" s="5" t="s">
        <v>108</v>
      </c>
      <c r="C91" s="66" t="s">
        <v>178</v>
      </c>
      <c r="D91" s="49" t="s">
        <v>176</v>
      </c>
      <c r="E91" s="49" t="s">
        <v>6</v>
      </c>
      <c r="F91" s="10" t="str">
        <f t="shared" si="2"/>
        <v>06</v>
      </c>
      <c r="G91" s="10" t="str">
        <f t="shared" si="3"/>
        <v>64</v>
      </c>
      <c r="H91" s="49" t="s">
        <v>50</v>
      </c>
      <c r="I91" s="49">
        <v>91</v>
      </c>
      <c r="J91" s="49" t="s">
        <v>163</v>
      </c>
      <c r="K91" s="11">
        <v>25.55</v>
      </c>
      <c r="L91" s="33">
        <v>0</v>
      </c>
      <c r="M91" s="33">
        <v>0</v>
      </c>
      <c r="N91" s="33">
        <v>0</v>
      </c>
      <c r="O91" s="34">
        <v>0</v>
      </c>
      <c r="P91" s="15">
        <v>0</v>
      </c>
      <c r="Q91" s="15">
        <v>0</v>
      </c>
      <c r="R91" s="15">
        <v>0</v>
      </c>
      <c r="S91" s="16">
        <v>0</v>
      </c>
    </row>
    <row r="92" spans="1:19">
      <c r="A92" s="5" t="s">
        <v>80</v>
      </c>
      <c r="B92" s="5" t="s">
        <v>108</v>
      </c>
      <c r="C92" s="66" t="s">
        <v>178</v>
      </c>
      <c r="D92" s="49" t="s">
        <v>176</v>
      </c>
      <c r="E92" s="49" t="s">
        <v>11</v>
      </c>
      <c r="F92" s="10" t="str">
        <f t="shared" si="2"/>
        <v>06</v>
      </c>
      <c r="G92" s="10" t="str">
        <f t="shared" si="3"/>
        <v>71</v>
      </c>
      <c r="H92" s="49" t="s">
        <v>43</v>
      </c>
      <c r="I92" s="49">
        <v>7250</v>
      </c>
      <c r="J92" s="49" t="s">
        <v>164</v>
      </c>
      <c r="K92" s="11">
        <v>28.22</v>
      </c>
      <c r="L92" s="33">
        <v>3775.3699340820312</v>
      </c>
      <c r="M92" s="33">
        <v>8222.410026550293</v>
      </c>
      <c r="N92" s="33">
        <v>4792.9500465393066</v>
      </c>
      <c r="O92" s="34">
        <v>25003.870044708252</v>
      </c>
      <c r="P92" s="15">
        <v>106.54093953979491</v>
      </c>
      <c r="Q92" s="15">
        <v>232.03641094924924</v>
      </c>
      <c r="R92" s="15">
        <v>135.25705031333922</v>
      </c>
      <c r="S92" s="16">
        <v>705.60921266166679</v>
      </c>
    </row>
    <row r="93" spans="1:19">
      <c r="A93" s="5" t="s">
        <v>94</v>
      </c>
      <c r="B93" s="5" t="s">
        <v>108</v>
      </c>
      <c r="C93" s="67" t="s">
        <v>178</v>
      </c>
      <c r="D93" s="9" t="s">
        <v>176</v>
      </c>
      <c r="E93" s="9" t="s">
        <v>27</v>
      </c>
      <c r="F93" s="10" t="str">
        <f t="shared" si="2"/>
        <v>06</v>
      </c>
      <c r="G93" s="10" t="str">
        <f t="shared" si="3"/>
        <v>79</v>
      </c>
      <c r="H93" s="9" t="s">
        <v>44</v>
      </c>
      <c r="I93" s="9">
        <v>9982</v>
      </c>
      <c r="J93" s="9" t="s">
        <v>162</v>
      </c>
      <c r="K93" s="11">
        <v>31.25</v>
      </c>
      <c r="L93" s="33">
        <v>0</v>
      </c>
      <c r="M93" s="33">
        <v>0</v>
      </c>
      <c r="N93" s="33">
        <v>5064.7599334716797</v>
      </c>
      <c r="O93" s="34">
        <v>11959.86011505127</v>
      </c>
      <c r="P93" s="15">
        <v>0</v>
      </c>
      <c r="Q93" s="15">
        <v>0</v>
      </c>
      <c r="R93" s="15">
        <v>158.27374792098999</v>
      </c>
      <c r="S93" s="16">
        <v>373.74562859535217</v>
      </c>
    </row>
    <row r="94" spans="1:19">
      <c r="A94" s="5" t="s">
        <v>95</v>
      </c>
      <c r="B94" s="5" t="s">
        <v>108</v>
      </c>
      <c r="C94" s="66" t="s">
        <v>178</v>
      </c>
      <c r="D94" s="49" t="s">
        <v>176</v>
      </c>
      <c r="E94" s="49" t="s">
        <v>12</v>
      </c>
      <c r="F94" s="10" t="str">
        <f t="shared" si="2"/>
        <v>08</v>
      </c>
      <c r="G94" s="10" t="str">
        <f t="shared" si="3"/>
        <v>56</v>
      </c>
      <c r="H94" s="49" t="s">
        <v>50</v>
      </c>
      <c r="I94" s="49">
        <v>9982</v>
      </c>
      <c r="J94" s="49" t="s">
        <v>162</v>
      </c>
      <c r="K94" s="11">
        <v>29.48</v>
      </c>
      <c r="L94" s="33">
        <v>856.28001403808594</v>
      </c>
      <c r="M94" s="33">
        <v>0</v>
      </c>
      <c r="N94" s="33">
        <v>0</v>
      </c>
      <c r="O94" s="34">
        <v>0</v>
      </c>
      <c r="P94" s="15">
        <v>25.243134813842776</v>
      </c>
      <c r="Q94" s="15">
        <v>0</v>
      </c>
      <c r="R94" s="15">
        <v>0</v>
      </c>
      <c r="S94" s="16">
        <v>0</v>
      </c>
    </row>
    <row r="95" spans="1:19">
      <c r="A95" s="5" t="s">
        <v>81</v>
      </c>
      <c r="B95" s="5" t="s">
        <v>108</v>
      </c>
      <c r="C95" s="66" t="s">
        <v>178</v>
      </c>
      <c r="D95" s="49" t="s">
        <v>176</v>
      </c>
      <c r="E95" s="30" t="s">
        <v>13</v>
      </c>
      <c r="F95" s="10" t="str">
        <f t="shared" si="2"/>
        <v>08</v>
      </c>
      <c r="G95" s="10" t="str">
        <f t="shared" si="3"/>
        <v>64</v>
      </c>
      <c r="H95" s="49" t="s">
        <v>43</v>
      </c>
      <c r="I95" s="49">
        <v>7250</v>
      </c>
      <c r="J95" s="49" t="s">
        <v>164</v>
      </c>
      <c r="K95" s="11">
        <v>33.57</v>
      </c>
      <c r="L95" s="33">
        <v>206.42000007629395</v>
      </c>
      <c r="M95" s="33">
        <v>190.45999526977539</v>
      </c>
      <c r="N95" s="33">
        <v>0</v>
      </c>
      <c r="O95" s="34">
        <v>49.800000190734863</v>
      </c>
      <c r="P95" s="15">
        <v>6.9295194025611879</v>
      </c>
      <c r="Q95" s="15">
        <v>6.3937420412063606</v>
      </c>
      <c r="R95" s="15">
        <v>0</v>
      </c>
      <c r="S95" s="16">
        <v>1.6717860064029695</v>
      </c>
    </row>
    <row r="96" spans="1:19">
      <c r="A96" s="5" t="s">
        <v>96</v>
      </c>
      <c r="B96" s="5" t="s">
        <v>108</v>
      </c>
      <c r="C96" s="66" t="s">
        <v>178</v>
      </c>
      <c r="D96" s="49" t="s">
        <v>176</v>
      </c>
      <c r="E96" s="49" t="s">
        <v>13</v>
      </c>
      <c r="F96" s="10" t="str">
        <f t="shared" si="2"/>
        <v>08</v>
      </c>
      <c r="G96" s="10" t="str">
        <f t="shared" si="3"/>
        <v>64</v>
      </c>
      <c r="H96" s="49"/>
      <c r="I96" s="49">
        <v>9982</v>
      </c>
      <c r="J96" s="49" t="s">
        <v>162</v>
      </c>
      <c r="K96" s="11">
        <v>33.57</v>
      </c>
      <c r="L96" s="33">
        <v>11530.559906005859</v>
      </c>
      <c r="M96" s="33">
        <v>12721.820068359375</v>
      </c>
      <c r="N96" s="33">
        <v>21161.649963378906</v>
      </c>
      <c r="O96" s="34">
        <v>20443.539978027344</v>
      </c>
      <c r="P96" s="15">
        <v>387.08089604461668</v>
      </c>
      <c r="Q96" s="15">
        <v>427.07149969482424</v>
      </c>
      <c r="R96" s="15">
        <v>710.39658927062987</v>
      </c>
      <c r="S96" s="16">
        <v>686.28963706237789</v>
      </c>
    </row>
    <row r="97" spans="1:19">
      <c r="A97" s="5" t="s">
        <v>97</v>
      </c>
      <c r="B97" s="5" t="s">
        <v>108</v>
      </c>
      <c r="C97" s="66" t="s">
        <v>178</v>
      </c>
      <c r="D97" s="49" t="s">
        <v>176</v>
      </c>
      <c r="E97" s="49" t="s">
        <v>20</v>
      </c>
      <c r="F97" s="10" t="str">
        <f t="shared" si="2"/>
        <v>08</v>
      </c>
      <c r="G97" s="10" t="str">
        <f t="shared" si="3"/>
        <v>70</v>
      </c>
      <c r="H97" s="49"/>
      <c r="I97" s="49">
        <v>9982</v>
      </c>
      <c r="J97" s="49" t="s">
        <v>162</v>
      </c>
      <c r="K97" s="11">
        <v>36.61</v>
      </c>
      <c r="L97" s="33">
        <v>1041</v>
      </c>
      <c r="M97" s="33">
        <v>6487.6099472045898</v>
      </c>
      <c r="N97" s="33">
        <v>2265.3399353027344</v>
      </c>
      <c r="O97" s="34">
        <v>0</v>
      </c>
      <c r="P97" s="15">
        <v>38.11101</v>
      </c>
      <c r="Q97" s="15">
        <v>237.51140016716002</v>
      </c>
      <c r="R97" s="15">
        <v>82.934095031433102</v>
      </c>
      <c r="S97" s="16">
        <v>0</v>
      </c>
    </row>
    <row r="98" spans="1:19">
      <c r="A98" s="5" t="s">
        <v>82</v>
      </c>
      <c r="B98" s="5" t="s">
        <v>108</v>
      </c>
      <c r="C98" s="67" t="s">
        <v>178</v>
      </c>
      <c r="D98" s="9" t="s">
        <v>176</v>
      </c>
      <c r="E98" s="9" t="s">
        <v>9</v>
      </c>
      <c r="F98" s="10" t="str">
        <f t="shared" si="2"/>
        <v>08</v>
      </c>
      <c r="G98" s="10" t="str">
        <f t="shared" si="3"/>
        <v>82</v>
      </c>
      <c r="H98" s="9"/>
      <c r="I98" s="9">
        <v>7250</v>
      </c>
      <c r="J98" s="9" t="s">
        <v>164</v>
      </c>
      <c r="K98" s="11">
        <v>42.65</v>
      </c>
      <c r="L98" s="33">
        <v>2219.2999877929687</v>
      </c>
      <c r="M98" s="33">
        <v>91.260000228881836</v>
      </c>
      <c r="N98" s="33">
        <v>6925.7500076293945</v>
      </c>
      <c r="O98" s="34">
        <v>7955.7499446868896</v>
      </c>
      <c r="P98" s="15">
        <v>94.653144479370113</v>
      </c>
      <c r="Q98" s="15">
        <v>3.8922390097618105</v>
      </c>
      <c r="R98" s="15">
        <v>295.38323782539368</v>
      </c>
      <c r="S98" s="16">
        <v>339.31273514089582</v>
      </c>
    </row>
    <row r="99" spans="1:19">
      <c r="A99" s="5" t="s">
        <v>71</v>
      </c>
      <c r="B99" s="5" t="s">
        <v>108</v>
      </c>
      <c r="C99" s="67" t="s">
        <v>178</v>
      </c>
      <c r="D99" s="9" t="s">
        <v>176</v>
      </c>
      <c r="E99" s="9" t="s">
        <v>9</v>
      </c>
      <c r="F99" s="10" t="str">
        <f t="shared" si="2"/>
        <v>08</v>
      </c>
      <c r="G99" s="10" t="str">
        <f t="shared" si="3"/>
        <v>82</v>
      </c>
      <c r="H99" s="9" t="s">
        <v>51</v>
      </c>
      <c r="I99" s="9">
        <v>2286</v>
      </c>
      <c r="J99" s="9" t="s">
        <v>168</v>
      </c>
      <c r="K99" s="11">
        <v>42.65</v>
      </c>
      <c r="L99" s="33">
        <v>7470.9900283813477</v>
      </c>
      <c r="M99" s="33">
        <v>1223.9099731445312</v>
      </c>
      <c r="N99" s="33">
        <v>0</v>
      </c>
      <c r="O99" s="34">
        <v>0</v>
      </c>
      <c r="P99" s="15">
        <v>318.63772471046445</v>
      </c>
      <c r="Q99" s="15">
        <v>52.199760354614256</v>
      </c>
      <c r="R99" s="15">
        <v>0</v>
      </c>
      <c r="S99" s="16">
        <v>0</v>
      </c>
    </row>
    <row r="100" spans="1:19">
      <c r="A100" s="5" t="s">
        <v>119</v>
      </c>
      <c r="B100" s="5" t="s">
        <v>108</v>
      </c>
      <c r="C100" s="67" t="s">
        <v>178</v>
      </c>
      <c r="D100" s="9" t="s">
        <v>176</v>
      </c>
      <c r="E100" s="9" t="s">
        <v>9</v>
      </c>
      <c r="F100" s="10" t="str">
        <f t="shared" si="2"/>
        <v>08</v>
      </c>
      <c r="G100" s="10" t="str">
        <f t="shared" si="3"/>
        <v>82</v>
      </c>
      <c r="H100" s="9"/>
      <c r="I100" s="9">
        <v>0</v>
      </c>
      <c r="J100" s="9" t="s">
        <v>167</v>
      </c>
      <c r="K100" s="11">
        <v>42.65</v>
      </c>
      <c r="L100" s="33">
        <v>0</v>
      </c>
      <c r="M100" s="33">
        <v>0</v>
      </c>
      <c r="N100" s="33">
        <v>0</v>
      </c>
      <c r="O100" s="34">
        <v>0</v>
      </c>
      <c r="P100" s="15">
        <v>0</v>
      </c>
      <c r="Q100" s="15">
        <v>0</v>
      </c>
      <c r="R100" s="15">
        <v>0</v>
      </c>
      <c r="S100" s="16">
        <v>0</v>
      </c>
    </row>
    <row r="101" spans="1:19">
      <c r="A101" s="5" t="s">
        <v>83</v>
      </c>
      <c r="B101" s="5" t="s">
        <v>108</v>
      </c>
      <c r="C101" s="66" t="s">
        <v>178</v>
      </c>
      <c r="D101" s="49" t="s">
        <v>176</v>
      </c>
      <c r="E101" s="49" t="s">
        <v>14</v>
      </c>
      <c r="F101" s="10" t="str">
        <f t="shared" si="2"/>
        <v>10</v>
      </c>
      <c r="G101" s="10" t="str">
        <f t="shared" si="3"/>
        <v>64</v>
      </c>
      <c r="H101" s="49"/>
      <c r="I101" s="49">
        <v>7250</v>
      </c>
      <c r="J101" s="49" t="s">
        <v>164</v>
      </c>
      <c r="K101" s="11">
        <v>42.09</v>
      </c>
      <c r="L101" s="33">
        <v>0</v>
      </c>
      <c r="M101" s="33">
        <v>0</v>
      </c>
      <c r="N101" s="33">
        <v>0</v>
      </c>
      <c r="O101" s="34">
        <v>108.26999855041504</v>
      </c>
      <c r="P101" s="15">
        <v>0</v>
      </c>
      <c r="Q101" s="15">
        <v>0</v>
      </c>
      <c r="R101" s="15">
        <v>0</v>
      </c>
      <c r="S101" s="16">
        <v>4.5570842389869695</v>
      </c>
    </row>
    <row r="102" spans="1:19">
      <c r="A102" s="5" t="s">
        <v>121</v>
      </c>
      <c r="B102" s="5" t="s">
        <v>108</v>
      </c>
      <c r="C102" s="66" t="s">
        <v>178</v>
      </c>
      <c r="D102" s="49" t="s">
        <v>176</v>
      </c>
      <c r="E102" s="49" t="s">
        <v>22</v>
      </c>
      <c r="F102" s="10" t="str">
        <f t="shared" si="2"/>
        <v>10</v>
      </c>
      <c r="G102" s="10" t="str">
        <f t="shared" si="3"/>
        <v>78</v>
      </c>
      <c r="H102" s="49" t="s">
        <v>46</v>
      </c>
      <c r="I102" s="49">
        <v>9982</v>
      </c>
      <c r="J102" s="49" t="s">
        <v>162</v>
      </c>
      <c r="K102" s="11">
        <v>51.03</v>
      </c>
      <c r="L102" s="33">
        <v>0</v>
      </c>
      <c r="M102" s="33">
        <v>0</v>
      </c>
      <c r="N102" s="33">
        <v>0</v>
      </c>
      <c r="O102" s="34">
        <v>0</v>
      </c>
      <c r="P102" s="15">
        <v>0</v>
      </c>
      <c r="Q102" s="15">
        <v>0</v>
      </c>
      <c r="R102" s="15">
        <v>0</v>
      </c>
      <c r="S102" s="16">
        <v>0</v>
      </c>
    </row>
    <row r="103" spans="1:19">
      <c r="A103" s="5" t="s">
        <v>84</v>
      </c>
      <c r="B103" s="5" t="s">
        <v>108</v>
      </c>
      <c r="C103" s="67" t="s">
        <v>178</v>
      </c>
      <c r="D103" s="9" t="s">
        <v>176</v>
      </c>
      <c r="E103" s="9" t="s">
        <v>23</v>
      </c>
      <c r="F103" s="10" t="str">
        <f t="shared" si="2"/>
        <v>10</v>
      </c>
      <c r="G103" s="10" t="str">
        <f t="shared" si="3"/>
        <v>93</v>
      </c>
      <c r="H103" s="9" t="s">
        <v>51</v>
      </c>
      <c r="I103" s="9">
        <v>7250</v>
      </c>
      <c r="J103" s="9" t="s">
        <v>164</v>
      </c>
      <c r="K103" s="11">
        <v>60.5</v>
      </c>
      <c r="L103" s="33">
        <v>0</v>
      </c>
      <c r="M103" s="33">
        <v>0</v>
      </c>
      <c r="N103" s="33">
        <v>0</v>
      </c>
      <c r="O103" s="34">
        <v>0</v>
      </c>
      <c r="P103" s="15">
        <v>0</v>
      </c>
      <c r="Q103" s="15">
        <v>0</v>
      </c>
      <c r="R103" s="15">
        <v>0</v>
      </c>
      <c r="S103" s="16">
        <v>0</v>
      </c>
    </row>
    <row r="104" spans="1:19">
      <c r="A104" s="5" t="s">
        <v>122</v>
      </c>
      <c r="B104" s="5" t="s">
        <v>108</v>
      </c>
      <c r="C104" s="64" t="s">
        <v>178</v>
      </c>
      <c r="D104" s="10" t="s">
        <v>176</v>
      </c>
      <c r="E104" s="10" t="s">
        <v>19</v>
      </c>
      <c r="F104" s="10" t="str">
        <f t="shared" si="2"/>
        <v>12</v>
      </c>
      <c r="G104" s="10" t="str">
        <f t="shared" si="3"/>
        <v>56</v>
      </c>
      <c r="H104" s="10"/>
      <c r="I104" s="10">
        <v>7250</v>
      </c>
      <c r="J104" s="10" t="s">
        <v>164</v>
      </c>
      <c r="K104" s="11">
        <v>43.96</v>
      </c>
      <c r="L104" s="33">
        <v>0</v>
      </c>
      <c r="M104" s="33">
        <v>0</v>
      </c>
      <c r="N104" s="33">
        <v>0</v>
      </c>
      <c r="O104" s="34">
        <v>0</v>
      </c>
      <c r="P104" s="15">
        <v>0</v>
      </c>
      <c r="Q104" s="15">
        <v>0</v>
      </c>
      <c r="R104" s="15">
        <v>0</v>
      </c>
      <c r="S104" s="16">
        <v>0</v>
      </c>
    </row>
    <row r="105" spans="1:19">
      <c r="A105" s="5" t="s">
        <v>100</v>
      </c>
      <c r="B105" s="5" t="s">
        <v>108</v>
      </c>
      <c r="C105" s="66" t="s">
        <v>178</v>
      </c>
      <c r="D105" s="49" t="s">
        <v>176</v>
      </c>
      <c r="E105" s="49" t="s">
        <v>15</v>
      </c>
      <c r="F105" s="10" t="str">
        <f t="shared" si="2"/>
        <v>12</v>
      </c>
      <c r="G105" s="10" t="str">
        <f t="shared" si="3"/>
        <v>64</v>
      </c>
      <c r="H105" s="49"/>
      <c r="I105" s="49">
        <v>9982</v>
      </c>
      <c r="J105" s="49" t="s">
        <v>162</v>
      </c>
      <c r="K105" s="11">
        <v>50.11</v>
      </c>
      <c r="L105" s="33">
        <v>0</v>
      </c>
      <c r="M105" s="33">
        <v>0</v>
      </c>
      <c r="N105" s="33">
        <v>1661.6600036621094</v>
      </c>
      <c r="O105" s="34">
        <v>1411.0999908447266</v>
      </c>
      <c r="P105" s="15">
        <v>0</v>
      </c>
      <c r="Q105" s="15">
        <v>0</v>
      </c>
      <c r="R105" s="15">
        <v>83.2657827835083</v>
      </c>
      <c r="S105" s="16">
        <v>70.710220541229248</v>
      </c>
    </row>
    <row r="106" spans="1:19">
      <c r="A106" s="5" t="s">
        <v>76</v>
      </c>
      <c r="B106" s="5" t="s">
        <v>108</v>
      </c>
      <c r="C106" s="66" t="s">
        <v>178</v>
      </c>
      <c r="D106" s="49" t="s">
        <v>176</v>
      </c>
      <c r="E106" s="49" t="s">
        <v>24</v>
      </c>
      <c r="F106" s="10" t="str">
        <f t="shared" si="2"/>
        <v>12</v>
      </c>
      <c r="G106" s="10" t="str">
        <f t="shared" si="3"/>
        <v>71</v>
      </c>
      <c r="H106" s="49"/>
      <c r="I106" s="49">
        <v>2675</v>
      </c>
      <c r="J106" s="49" t="s">
        <v>170</v>
      </c>
      <c r="K106" s="11">
        <v>55.47</v>
      </c>
      <c r="L106" s="33">
        <v>0</v>
      </c>
      <c r="M106" s="33">
        <v>0</v>
      </c>
      <c r="N106" s="33">
        <v>0</v>
      </c>
      <c r="O106" s="34">
        <v>0</v>
      </c>
      <c r="P106" s="15">
        <v>0</v>
      </c>
      <c r="Q106" s="15">
        <v>0</v>
      </c>
      <c r="R106" s="15">
        <v>0</v>
      </c>
      <c r="S106" s="16">
        <v>0</v>
      </c>
    </row>
    <row r="107" spans="1:19">
      <c r="A107" s="5" t="s">
        <v>85</v>
      </c>
      <c r="B107" s="5" t="s">
        <v>108</v>
      </c>
      <c r="C107" s="66" t="s">
        <v>178</v>
      </c>
      <c r="D107" s="49" t="s">
        <v>176</v>
      </c>
      <c r="E107" s="49" t="s">
        <v>24</v>
      </c>
      <c r="F107" s="10" t="str">
        <f t="shared" si="2"/>
        <v>12</v>
      </c>
      <c r="G107" s="10" t="str">
        <f t="shared" si="3"/>
        <v>71</v>
      </c>
      <c r="H107" s="49"/>
      <c r="I107" s="9">
        <v>7250</v>
      </c>
      <c r="J107" s="9" t="s">
        <v>164</v>
      </c>
      <c r="K107" s="11">
        <v>55.47</v>
      </c>
      <c r="L107" s="33">
        <v>0</v>
      </c>
      <c r="M107" s="33">
        <v>2397.3199768066406</v>
      </c>
      <c r="N107" s="33">
        <v>0</v>
      </c>
      <c r="O107" s="34">
        <v>0</v>
      </c>
      <c r="P107" s="15">
        <v>0</v>
      </c>
      <c r="Q107" s="15">
        <v>132.97933911346433</v>
      </c>
      <c r="R107" s="15">
        <v>0</v>
      </c>
      <c r="S107" s="16">
        <v>0</v>
      </c>
    </row>
    <row r="108" spans="1:19">
      <c r="A108" s="5" t="s">
        <v>123</v>
      </c>
      <c r="B108" s="5" t="s">
        <v>108</v>
      </c>
      <c r="C108" s="66" t="s">
        <v>178</v>
      </c>
      <c r="D108" s="49" t="s">
        <v>176</v>
      </c>
      <c r="E108" s="49" t="s">
        <v>25</v>
      </c>
      <c r="F108" s="10" t="str">
        <f t="shared" si="2"/>
        <v>12</v>
      </c>
      <c r="G108" s="10" t="str">
        <f t="shared" si="3"/>
        <v>79</v>
      </c>
      <c r="H108" s="49"/>
      <c r="I108" s="49">
        <v>7250</v>
      </c>
      <c r="J108" s="49" t="s">
        <v>164</v>
      </c>
      <c r="K108" s="11">
        <v>61.56</v>
      </c>
      <c r="L108" s="33">
        <v>0</v>
      </c>
      <c r="M108" s="33">
        <v>0</v>
      </c>
      <c r="N108" s="33">
        <v>0</v>
      </c>
      <c r="O108" s="34">
        <v>0</v>
      </c>
      <c r="P108" s="15">
        <v>0</v>
      </c>
      <c r="Q108" s="15">
        <v>0</v>
      </c>
      <c r="R108" s="15">
        <v>0</v>
      </c>
      <c r="S108" s="16">
        <v>0</v>
      </c>
    </row>
    <row r="109" spans="1:19" ht="16.5" customHeight="1">
      <c r="A109" s="5" t="s">
        <v>72</v>
      </c>
      <c r="B109" s="5" t="s">
        <v>108</v>
      </c>
      <c r="C109" s="66" t="s">
        <v>178</v>
      </c>
      <c r="D109" s="49" t="s">
        <v>176</v>
      </c>
      <c r="E109" s="49" t="s">
        <v>26</v>
      </c>
      <c r="F109" s="10" t="str">
        <f t="shared" si="2"/>
        <v>12</v>
      </c>
      <c r="G109" s="10" t="str">
        <f t="shared" si="3"/>
        <v>95</v>
      </c>
      <c r="H109" s="49" t="s">
        <v>52</v>
      </c>
      <c r="I109" s="49">
        <v>2286</v>
      </c>
      <c r="J109" s="49" t="s">
        <v>168</v>
      </c>
      <c r="K109" s="11">
        <v>73.650000000000006</v>
      </c>
      <c r="L109" s="33">
        <v>0</v>
      </c>
      <c r="M109" s="33">
        <v>0</v>
      </c>
      <c r="N109" s="33">
        <v>0</v>
      </c>
      <c r="O109" s="34">
        <v>0</v>
      </c>
      <c r="P109" s="15">
        <v>0</v>
      </c>
      <c r="Q109" s="15">
        <v>0</v>
      </c>
      <c r="R109" s="15">
        <v>0</v>
      </c>
      <c r="S109" s="16">
        <v>0</v>
      </c>
    </row>
    <row r="110" spans="1:19">
      <c r="A110" s="5" t="s">
        <v>86</v>
      </c>
      <c r="B110" s="5" t="s">
        <v>108</v>
      </c>
      <c r="C110" s="66" t="s">
        <v>178</v>
      </c>
      <c r="D110" s="49" t="s">
        <v>176</v>
      </c>
      <c r="E110" s="49" t="s">
        <v>28</v>
      </c>
      <c r="F110" s="10" t="str">
        <f t="shared" si="2"/>
        <v>16</v>
      </c>
      <c r="G110" s="10" t="str">
        <f t="shared" si="3"/>
        <v>79</v>
      </c>
      <c r="H110" s="49"/>
      <c r="I110" s="10">
        <v>7250</v>
      </c>
      <c r="J110" s="10" t="s">
        <v>164</v>
      </c>
      <c r="K110" s="11">
        <v>77.63</v>
      </c>
      <c r="L110" s="33">
        <v>0</v>
      </c>
      <c r="M110" s="33">
        <v>12.550000190734863</v>
      </c>
      <c r="N110" s="33">
        <v>0</v>
      </c>
      <c r="O110" s="34">
        <v>133.24000549316406</v>
      </c>
      <c r="P110" s="15">
        <v>0</v>
      </c>
      <c r="Q110" s="15">
        <v>0.97425651480674746</v>
      </c>
      <c r="R110" s="15">
        <v>0</v>
      </c>
      <c r="S110" s="16">
        <v>10.343421626434324</v>
      </c>
    </row>
    <row r="111" spans="1:19" ht="15.75" thickBot="1">
      <c r="A111" s="5" t="s">
        <v>77</v>
      </c>
      <c r="B111" s="5" t="s">
        <v>108</v>
      </c>
      <c r="C111" s="68" t="s">
        <v>178</v>
      </c>
      <c r="D111" s="8" t="s">
        <v>176</v>
      </c>
      <c r="E111" s="8" t="s">
        <v>39</v>
      </c>
      <c r="F111" s="10" t="str">
        <f t="shared" si="2"/>
        <v>16</v>
      </c>
      <c r="G111" s="10" t="str">
        <f t="shared" si="3"/>
        <v>87</v>
      </c>
      <c r="H111" s="8"/>
      <c r="I111" s="8">
        <v>2675</v>
      </c>
      <c r="J111" s="8" t="s">
        <v>170</v>
      </c>
      <c r="K111" s="11">
        <v>85.71</v>
      </c>
      <c r="L111" s="33">
        <v>0</v>
      </c>
      <c r="M111" s="33">
        <v>0</v>
      </c>
      <c r="N111" s="33">
        <v>0</v>
      </c>
      <c r="O111" s="34">
        <v>1395.6199951171875</v>
      </c>
      <c r="P111" s="15">
        <v>0</v>
      </c>
      <c r="Q111" s="15">
        <v>0</v>
      </c>
      <c r="R111" s="15">
        <v>0</v>
      </c>
      <c r="S111" s="16">
        <v>119.61858978149412</v>
      </c>
    </row>
    <row r="112" spans="1:19">
      <c r="A112" s="5" t="s">
        <v>67</v>
      </c>
      <c r="B112" s="5" t="s">
        <v>108</v>
      </c>
      <c r="C112" s="64" t="s">
        <v>179</v>
      </c>
      <c r="D112" s="10" t="s">
        <v>175</v>
      </c>
      <c r="E112" s="10" t="s">
        <v>0</v>
      </c>
      <c r="F112" s="10" t="str">
        <f t="shared" si="2"/>
        <v>05</v>
      </c>
      <c r="G112" s="10" t="str">
        <f t="shared" si="3"/>
        <v>62</v>
      </c>
      <c r="H112" s="10" t="s">
        <v>41</v>
      </c>
      <c r="I112" s="10">
        <v>2273</v>
      </c>
      <c r="J112" s="10" t="s">
        <v>171</v>
      </c>
      <c r="K112" s="11">
        <v>20.86</v>
      </c>
      <c r="L112" s="33">
        <v>0</v>
      </c>
      <c r="M112" s="33">
        <v>0</v>
      </c>
      <c r="N112" s="33">
        <v>1142.72998046875</v>
      </c>
      <c r="O112" s="34">
        <v>0</v>
      </c>
      <c r="P112" s="15">
        <v>0</v>
      </c>
      <c r="Q112" s="15">
        <v>0</v>
      </c>
      <c r="R112" s="15">
        <v>23.837347392578124</v>
      </c>
      <c r="S112" s="16">
        <v>0</v>
      </c>
    </row>
    <row r="113" spans="1:19">
      <c r="A113" s="5" t="s">
        <v>90</v>
      </c>
      <c r="B113" s="5" t="s">
        <v>108</v>
      </c>
      <c r="C113" s="64" t="s">
        <v>179</v>
      </c>
      <c r="D113" s="10" t="s">
        <v>175</v>
      </c>
      <c r="E113" s="10" t="s">
        <v>0</v>
      </c>
      <c r="F113" s="10" t="str">
        <f t="shared" si="2"/>
        <v>05</v>
      </c>
      <c r="G113" s="10" t="str">
        <f t="shared" si="3"/>
        <v>62</v>
      </c>
      <c r="H113" s="10" t="s">
        <v>41</v>
      </c>
      <c r="I113" s="10">
        <v>9982</v>
      </c>
      <c r="J113" s="10" t="s">
        <v>162</v>
      </c>
      <c r="K113" s="11">
        <v>20.86</v>
      </c>
      <c r="L113" s="33">
        <v>1122.8199462890625</v>
      </c>
      <c r="M113" s="33">
        <v>0</v>
      </c>
      <c r="N113" s="33">
        <v>7992.2001953125</v>
      </c>
      <c r="O113" s="34">
        <v>4942.5600280761719</v>
      </c>
      <c r="P113" s="15">
        <v>23.422024079589843</v>
      </c>
      <c r="Q113" s="15">
        <v>0</v>
      </c>
      <c r="R113" s="15">
        <v>166.71729607421875</v>
      </c>
      <c r="S113" s="16">
        <v>103.10180218566894</v>
      </c>
    </row>
    <row r="114" spans="1:19">
      <c r="A114" s="5" t="s">
        <v>124</v>
      </c>
      <c r="B114" s="5" t="s">
        <v>108</v>
      </c>
      <c r="C114" s="66" t="s">
        <v>179</v>
      </c>
      <c r="D114" s="49" t="s">
        <v>175</v>
      </c>
      <c r="E114" s="49" t="s">
        <v>1</v>
      </c>
      <c r="F114" s="10" t="str">
        <f t="shared" si="2"/>
        <v>05</v>
      </c>
      <c r="G114" s="10" t="str">
        <f t="shared" si="3"/>
        <v>69</v>
      </c>
      <c r="H114" s="49" t="s">
        <v>41</v>
      </c>
      <c r="I114" s="49">
        <v>2678</v>
      </c>
      <c r="J114" s="49" t="s">
        <v>172</v>
      </c>
      <c r="K114" s="11">
        <v>23.094999999999999</v>
      </c>
      <c r="L114" s="33">
        <v>0</v>
      </c>
      <c r="M114" s="33">
        <v>0</v>
      </c>
      <c r="N114" s="33">
        <v>0</v>
      </c>
      <c r="O114" s="34">
        <v>0</v>
      </c>
      <c r="P114" s="15">
        <v>0</v>
      </c>
      <c r="Q114" s="15">
        <v>0</v>
      </c>
      <c r="R114" s="15">
        <v>0</v>
      </c>
      <c r="S114" s="16">
        <v>0</v>
      </c>
    </row>
    <row r="115" spans="1:19">
      <c r="A115" s="5" t="s">
        <v>91</v>
      </c>
      <c r="B115" s="5" t="s">
        <v>108</v>
      </c>
      <c r="C115" s="66" t="s">
        <v>179</v>
      </c>
      <c r="D115" s="49" t="s">
        <v>175</v>
      </c>
      <c r="E115" s="49" t="s">
        <v>1</v>
      </c>
      <c r="F115" s="10" t="str">
        <f t="shared" si="2"/>
        <v>05</v>
      </c>
      <c r="G115" s="10" t="str">
        <f t="shared" si="3"/>
        <v>69</v>
      </c>
      <c r="H115" s="49" t="s">
        <v>41</v>
      </c>
      <c r="I115" s="49">
        <v>9982</v>
      </c>
      <c r="J115" s="49" t="s">
        <v>162</v>
      </c>
      <c r="K115" s="11">
        <v>23.094999999999999</v>
      </c>
      <c r="L115" s="33">
        <v>18178.390106201172</v>
      </c>
      <c r="M115" s="33">
        <v>14028.150089263916</v>
      </c>
      <c r="N115" s="33">
        <v>10029.159873962402</v>
      </c>
      <c r="O115" s="34">
        <v>3750.2899169921875</v>
      </c>
      <c r="P115" s="15">
        <v>419.82991950271605</v>
      </c>
      <c r="Q115" s="15">
        <v>323.98012631155012</v>
      </c>
      <c r="R115" s="15">
        <v>231.62344728916167</v>
      </c>
      <c r="S115" s="16">
        <v>86.612945632934569</v>
      </c>
    </row>
    <row r="116" spans="1:19">
      <c r="A116" s="5" t="s">
        <v>70</v>
      </c>
      <c r="B116" s="5" t="s">
        <v>108</v>
      </c>
      <c r="C116" s="66" t="s">
        <v>179</v>
      </c>
      <c r="D116" s="49" t="s">
        <v>175</v>
      </c>
      <c r="E116" s="49" t="s">
        <v>1</v>
      </c>
      <c r="F116" s="10" t="str">
        <f t="shared" si="2"/>
        <v>05</v>
      </c>
      <c r="G116" s="10" t="str">
        <f t="shared" si="3"/>
        <v>69</v>
      </c>
      <c r="H116" s="49" t="s">
        <v>41</v>
      </c>
      <c r="I116" s="49">
        <v>2286</v>
      </c>
      <c r="J116" s="49" t="s">
        <v>168</v>
      </c>
      <c r="K116" s="11">
        <v>23.094999999999999</v>
      </c>
      <c r="L116" s="33">
        <v>0</v>
      </c>
      <c r="M116" s="33">
        <v>0</v>
      </c>
      <c r="N116" s="33">
        <v>0</v>
      </c>
      <c r="O116" s="34">
        <v>0</v>
      </c>
      <c r="P116" s="15">
        <v>0</v>
      </c>
      <c r="Q116" s="15">
        <v>0</v>
      </c>
      <c r="R116" s="15">
        <v>0</v>
      </c>
      <c r="S116" s="16">
        <v>0</v>
      </c>
    </row>
    <row r="117" spans="1:19">
      <c r="A117" s="5" t="s">
        <v>125</v>
      </c>
      <c r="B117" s="5" t="s">
        <v>108</v>
      </c>
      <c r="C117" s="66" t="s">
        <v>179</v>
      </c>
      <c r="D117" s="49" t="s">
        <v>175</v>
      </c>
      <c r="E117" s="49" t="s">
        <v>1</v>
      </c>
      <c r="F117" s="10" t="str">
        <f t="shared" si="2"/>
        <v>05</v>
      </c>
      <c r="G117" s="10" t="str">
        <f t="shared" si="3"/>
        <v>69</v>
      </c>
      <c r="H117" s="49" t="s">
        <v>41</v>
      </c>
      <c r="I117" s="49">
        <v>7250</v>
      </c>
      <c r="J117" s="49" t="s">
        <v>164</v>
      </c>
      <c r="K117" s="11">
        <v>23.094999999999999</v>
      </c>
      <c r="L117" s="33">
        <v>0</v>
      </c>
      <c r="M117" s="33">
        <v>0</v>
      </c>
      <c r="N117" s="33">
        <v>0</v>
      </c>
      <c r="O117" s="34">
        <v>0</v>
      </c>
      <c r="P117" s="15">
        <v>0</v>
      </c>
      <c r="Q117" s="15">
        <v>0</v>
      </c>
      <c r="R117" s="15">
        <v>0</v>
      </c>
      <c r="S117" s="16">
        <v>0</v>
      </c>
    </row>
    <row r="118" spans="1:19">
      <c r="A118" s="5" t="s">
        <v>126</v>
      </c>
      <c r="B118" s="5" t="s">
        <v>108</v>
      </c>
      <c r="C118" s="66" t="s">
        <v>179</v>
      </c>
      <c r="D118" s="49" t="s">
        <v>175</v>
      </c>
      <c r="E118" s="49" t="s">
        <v>1</v>
      </c>
      <c r="F118" s="10" t="str">
        <f t="shared" si="2"/>
        <v>05</v>
      </c>
      <c r="G118" s="10" t="str">
        <f t="shared" si="3"/>
        <v>69</v>
      </c>
      <c r="H118" s="49" t="s">
        <v>41</v>
      </c>
      <c r="I118" s="49">
        <v>0</v>
      </c>
      <c r="J118" s="49" t="s">
        <v>167</v>
      </c>
      <c r="K118" s="11">
        <v>23.094999999999999</v>
      </c>
      <c r="L118" s="33">
        <v>0</v>
      </c>
      <c r="M118" s="33">
        <v>0</v>
      </c>
      <c r="N118" s="33">
        <v>0</v>
      </c>
      <c r="O118" s="34">
        <v>0</v>
      </c>
      <c r="P118" s="15">
        <v>0</v>
      </c>
      <c r="Q118" s="15">
        <v>0</v>
      </c>
      <c r="R118" s="15">
        <v>0</v>
      </c>
      <c r="S118" s="16">
        <v>0</v>
      </c>
    </row>
    <row r="119" spans="1:19">
      <c r="A119" s="5" t="s">
        <v>106</v>
      </c>
      <c r="B119" s="5" t="s">
        <v>108</v>
      </c>
      <c r="C119" s="66" t="s">
        <v>179</v>
      </c>
      <c r="D119" s="49" t="s">
        <v>175</v>
      </c>
      <c r="E119" s="30" t="s">
        <v>54</v>
      </c>
      <c r="F119" s="10" t="str">
        <f t="shared" si="2"/>
        <v>50</v>
      </c>
      <c r="G119" s="10" t="str">
        <f t="shared" si="3"/>
        <v>75</v>
      </c>
      <c r="H119" s="49" t="s">
        <v>41</v>
      </c>
      <c r="I119" s="49">
        <v>9982</v>
      </c>
      <c r="J119" s="49" t="s">
        <v>162</v>
      </c>
      <c r="K119" s="11">
        <v>22.35</v>
      </c>
      <c r="L119" s="33">
        <v>0</v>
      </c>
      <c r="M119" s="33">
        <v>0</v>
      </c>
      <c r="N119" s="33">
        <v>0</v>
      </c>
      <c r="O119" s="34">
        <v>0</v>
      </c>
      <c r="P119" s="15">
        <v>0</v>
      </c>
      <c r="Q119" s="15">
        <v>0</v>
      </c>
      <c r="R119" s="15">
        <v>0</v>
      </c>
      <c r="S119" s="16">
        <v>0</v>
      </c>
    </row>
    <row r="120" spans="1:19">
      <c r="A120" s="5" t="s">
        <v>92</v>
      </c>
      <c r="B120" s="5" t="s">
        <v>108</v>
      </c>
      <c r="C120" s="66" t="s">
        <v>179</v>
      </c>
      <c r="D120" s="49" t="s">
        <v>175</v>
      </c>
      <c r="E120" s="49" t="s">
        <v>33</v>
      </c>
      <c r="F120" s="10" t="str">
        <f t="shared" si="2"/>
        <v>05</v>
      </c>
      <c r="G120" s="10" t="str">
        <f t="shared" si="3"/>
        <v>77</v>
      </c>
      <c r="H120" s="49" t="s">
        <v>41</v>
      </c>
      <c r="I120" s="49">
        <v>9982</v>
      </c>
      <c r="J120" s="49" t="s">
        <v>162</v>
      </c>
      <c r="K120" s="11">
        <v>25.33</v>
      </c>
      <c r="L120" s="33">
        <v>503.05999755859375</v>
      </c>
      <c r="M120" s="33">
        <v>1361.1400299072266</v>
      </c>
      <c r="N120" s="33">
        <v>3021.5</v>
      </c>
      <c r="O120" s="34">
        <v>0</v>
      </c>
      <c r="P120" s="15">
        <v>12.742509738159178</v>
      </c>
      <c r="Q120" s="15">
        <v>34.477676957550045</v>
      </c>
      <c r="R120" s="15">
        <v>76.534594999999996</v>
      </c>
      <c r="S120" s="16">
        <v>0</v>
      </c>
    </row>
    <row r="121" spans="1:19">
      <c r="A121" s="5" t="s">
        <v>127</v>
      </c>
      <c r="B121" s="5" t="s">
        <v>108</v>
      </c>
      <c r="C121" s="66" t="s">
        <v>179</v>
      </c>
      <c r="D121" s="49" t="s">
        <v>175</v>
      </c>
      <c r="E121" s="49" t="s">
        <v>33</v>
      </c>
      <c r="F121" s="10" t="str">
        <f t="shared" si="2"/>
        <v>05</v>
      </c>
      <c r="G121" s="10" t="str">
        <f t="shared" si="3"/>
        <v>77</v>
      </c>
      <c r="H121" s="49" t="s">
        <v>41</v>
      </c>
      <c r="I121" s="49">
        <v>2678</v>
      </c>
      <c r="J121" s="49" t="s">
        <v>172</v>
      </c>
      <c r="K121" s="11">
        <v>25.33</v>
      </c>
      <c r="L121" s="33">
        <v>0</v>
      </c>
      <c r="M121" s="33">
        <v>0</v>
      </c>
      <c r="N121" s="33">
        <v>0</v>
      </c>
      <c r="O121" s="34">
        <v>0</v>
      </c>
      <c r="P121" s="15">
        <v>0</v>
      </c>
      <c r="Q121" s="15">
        <v>0</v>
      </c>
      <c r="R121" s="15">
        <v>0</v>
      </c>
      <c r="S121" s="16">
        <v>0</v>
      </c>
    </row>
    <row r="122" spans="1:19">
      <c r="A122" s="5" t="s">
        <v>73</v>
      </c>
      <c r="B122" s="5" t="s">
        <v>108</v>
      </c>
      <c r="C122" s="66" t="s">
        <v>179</v>
      </c>
      <c r="D122" s="49" t="s">
        <v>176</v>
      </c>
      <c r="E122" s="49" t="s">
        <v>7</v>
      </c>
      <c r="F122" s="10" t="str">
        <f t="shared" si="2"/>
        <v>23</v>
      </c>
      <c r="G122" s="10" t="str">
        <f t="shared" si="3"/>
        <v>39</v>
      </c>
      <c r="H122" s="49" t="s">
        <v>47</v>
      </c>
      <c r="I122" s="49">
        <v>2286</v>
      </c>
      <c r="J122" s="49" t="s">
        <v>168</v>
      </c>
      <c r="K122" s="11">
        <v>5.42</v>
      </c>
      <c r="L122" s="33">
        <v>0</v>
      </c>
      <c r="M122" s="33">
        <v>0</v>
      </c>
      <c r="N122" s="33">
        <v>0</v>
      </c>
      <c r="O122" s="34">
        <v>610.30999755859375</v>
      </c>
      <c r="P122" s="15">
        <v>0</v>
      </c>
      <c r="Q122" s="15">
        <v>0</v>
      </c>
      <c r="R122" s="15">
        <v>0</v>
      </c>
      <c r="S122" s="16">
        <v>3.3078801867675778</v>
      </c>
    </row>
    <row r="123" spans="1:19">
      <c r="A123" s="5" t="s">
        <v>68</v>
      </c>
      <c r="B123" s="5" t="s">
        <v>108</v>
      </c>
      <c r="C123" s="66" t="s">
        <v>179</v>
      </c>
      <c r="D123" s="49" t="s">
        <v>176</v>
      </c>
      <c r="E123" s="49" t="s">
        <v>7</v>
      </c>
      <c r="F123" s="10" t="str">
        <f t="shared" si="2"/>
        <v>23</v>
      </c>
      <c r="G123" s="10" t="str">
        <f t="shared" si="3"/>
        <v>39</v>
      </c>
      <c r="H123" s="49" t="s">
        <v>53</v>
      </c>
      <c r="I123" s="49">
        <v>2273</v>
      </c>
      <c r="J123" s="49" t="s">
        <v>171</v>
      </c>
      <c r="K123" s="11">
        <v>5.42</v>
      </c>
      <c r="L123" s="33">
        <v>0</v>
      </c>
      <c r="M123" s="33">
        <v>0</v>
      </c>
      <c r="N123" s="33">
        <v>0</v>
      </c>
      <c r="O123" s="34">
        <v>0</v>
      </c>
      <c r="P123" s="15">
        <v>0</v>
      </c>
      <c r="Q123" s="15">
        <v>0</v>
      </c>
      <c r="R123" s="15">
        <v>0</v>
      </c>
      <c r="S123" s="16">
        <v>0</v>
      </c>
    </row>
    <row r="124" spans="1:19">
      <c r="A124" s="5" t="s">
        <v>128</v>
      </c>
      <c r="B124" s="5" t="s">
        <v>108</v>
      </c>
      <c r="C124" s="66" t="s">
        <v>179</v>
      </c>
      <c r="D124" s="49" t="s">
        <v>176</v>
      </c>
      <c r="E124" s="49" t="s">
        <v>7</v>
      </c>
      <c r="F124" s="10" t="str">
        <f t="shared" si="2"/>
        <v>23</v>
      </c>
      <c r="G124" s="10" t="str">
        <f t="shared" si="3"/>
        <v>39</v>
      </c>
      <c r="H124" s="49" t="s">
        <v>53</v>
      </c>
      <c r="I124" s="49">
        <v>0</v>
      </c>
      <c r="J124" s="49" t="s">
        <v>167</v>
      </c>
      <c r="K124" s="11">
        <v>5.42</v>
      </c>
      <c r="L124" s="33">
        <v>0</v>
      </c>
      <c r="M124" s="33">
        <v>0</v>
      </c>
      <c r="N124" s="33">
        <v>0</v>
      </c>
      <c r="O124" s="34">
        <v>0</v>
      </c>
      <c r="P124" s="15">
        <v>0</v>
      </c>
      <c r="Q124" s="15">
        <v>0</v>
      </c>
      <c r="R124" s="15">
        <v>0</v>
      </c>
      <c r="S124" s="16">
        <v>0</v>
      </c>
    </row>
    <row r="125" spans="1:19">
      <c r="A125" s="5" t="s">
        <v>78</v>
      </c>
      <c r="B125" s="5" t="s">
        <v>108</v>
      </c>
      <c r="C125" s="67" t="s">
        <v>179</v>
      </c>
      <c r="D125" s="9" t="s">
        <v>177</v>
      </c>
      <c r="E125" s="9" t="s">
        <v>29</v>
      </c>
      <c r="F125" s="10" t="str">
        <f t="shared" si="2"/>
        <v>27</v>
      </c>
      <c r="G125" s="10" t="str">
        <f t="shared" si="3"/>
        <v>55</v>
      </c>
      <c r="H125" s="9"/>
      <c r="I125" s="9">
        <v>2678</v>
      </c>
      <c r="J125" s="9" t="s">
        <v>172</v>
      </c>
      <c r="K125" s="11">
        <v>9.16</v>
      </c>
      <c r="L125" s="33">
        <v>6050.9500732421875</v>
      </c>
      <c r="M125" s="33">
        <v>0</v>
      </c>
      <c r="N125" s="33">
        <v>0</v>
      </c>
      <c r="O125" s="34">
        <v>0</v>
      </c>
      <c r="P125" s="15">
        <v>55.426702670898443</v>
      </c>
      <c r="Q125" s="15">
        <v>0</v>
      </c>
      <c r="R125" s="15">
        <v>0</v>
      </c>
      <c r="S125" s="16">
        <v>0</v>
      </c>
    </row>
    <row r="126" spans="1:19">
      <c r="A126" s="5" t="s">
        <v>129</v>
      </c>
      <c r="B126" s="5" t="s">
        <v>108</v>
      </c>
      <c r="C126" s="67" t="s">
        <v>179</v>
      </c>
      <c r="D126" s="9" t="s">
        <v>177</v>
      </c>
      <c r="E126" s="9" t="s">
        <v>29</v>
      </c>
      <c r="F126" s="10" t="str">
        <f t="shared" si="2"/>
        <v>27</v>
      </c>
      <c r="G126" s="10" t="str">
        <f t="shared" si="3"/>
        <v>55</v>
      </c>
      <c r="H126" s="9"/>
      <c r="I126" s="9">
        <v>2683</v>
      </c>
      <c r="J126" s="9" t="s">
        <v>173</v>
      </c>
      <c r="K126" s="11">
        <v>9.16</v>
      </c>
      <c r="L126" s="33">
        <v>0</v>
      </c>
      <c r="M126" s="33">
        <v>0</v>
      </c>
      <c r="N126" s="33">
        <v>0</v>
      </c>
      <c r="O126" s="34">
        <v>0</v>
      </c>
      <c r="P126" s="15">
        <v>0</v>
      </c>
      <c r="Q126" s="15">
        <v>0</v>
      </c>
      <c r="R126" s="15">
        <v>0</v>
      </c>
      <c r="S126" s="16">
        <v>0</v>
      </c>
    </row>
    <row r="127" spans="1:19">
      <c r="A127" s="5" t="s">
        <v>130</v>
      </c>
      <c r="B127" s="5" t="s">
        <v>108</v>
      </c>
      <c r="C127" s="67" t="s">
        <v>179</v>
      </c>
      <c r="D127" s="9" t="s">
        <v>177</v>
      </c>
      <c r="E127" s="9" t="s">
        <v>29</v>
      </c>
      <c r="F127" s="10" t="str">
        <f t="shared" si="2"/>
        <v>27</v>
      </c>
      <c r="G127" s="10" t="str">
        <f t="shared" si="3"/>
        <v>55</v>
      </c>
      <c r="H127" s="9" t="s">
        <v>41</v>
      </c>
      <c r="I127" s="9">
        <v>91</v>
      </c>
      <c r="J127" s="9" t="s">
        <v>163</v>
      </c>
      <c r="K127" s="11">
        <v>9.16</v>
      </c>
      <c r="L127" s="33">
        <v>0</v>
      </c>
      <c r="M127" s="33">
        <v>0</v>
      </c>
      <c r="N127" s="33">
        <v>0</v>
      </c>
      <c r="O127" s="34">
        <v>0</v>
      </c>
      <c r="P127" s="15">
        <v>0</v>
      </c>
      <c r="Q127" s="15">
        <v>0</v>
      </c>
      <c r="R127" s="15">
        <v>0</v>
      </c>
      <c r="S127" s="16">
        <v>0</v>
      </c>
    </row>
    <row r="128" spans="1:19">
      <c r="A128" s="5" t="s">
        <v>101</v>
      </c>
      <c r="B128" s="5" t="s">
        <v>108</v>
      </c>
      <c r="C128" s="67" t="s">
        <v>179</v>
      </c>
      <c r="D128" s="9" t="s">
        <v>177</v>
      </c>
      <c r="E128" s="9" t="s">
        <v>29</v>
      </c>
      <c r="F128" s="10" t="str">
        <f t="shared" si="2"/>
        <v>27</v>
      </c>
      <c r="G128" s="10" t="str">
        <f t="shared" si="3"/>
        <v>55</v>
      </c>
      <c r="H128" s="9"/>
      <c r="I128" s="9">
        <v>9982</v>
      </c>
      <c r="J128" s="9" t="s">
        <v>162</v>
      </c>
      <c r="K128" s="11">
        <v>9.16</v>
      </c>
      <c r="L128" s="33">
        <v>0</v>
      </c>
      <c r="M128" s="33">
        <v>0</v>
      </c>
      <c r="N128" s="33">
        <v>0</v>
      </c>
      <c r="O128" s="34">
        <v>0</v>
      </c>
      <c r="P128" s="15">
        <v>0</v>
      </c>
      <c r="Q128" s="15">
        <v>0</v>
      </c>
      <c r="R128" s="15">
        <v>0</v>
      </c>
      <c r="S128" s="16">
        <v>0</v>
      </c>
    </row>
    <row r="129" spans="1:19">
      <c r="A129" s="5" t="s">
        <v>89</v>
      </c>
      <c r="B129" s="5" t="s">
        <v>108</v>
      </c>
      <c r="C129" s="67" t="s">
        <v>179</v>
      </c>
      <c r="D129" s="9" t="s">
        <v>177</v>
      </c>
      <c r="E129" s="9" t="s">
        <v>29</v>
      </c>
      <c r="F129" s="10" t="str">
        <f t="shared" si="2"/>
        <v>27</v>
      </c>
      <c r="G129" s="10" t="str">
        <f t="shared" si="3"/>
        <v>55</v>
      </c>
      <c r="H129" s="9"/>
      <c r="I129" s="9">
        <v>7802</v>
      </c>
      <c r="J129" s="9" t="s">
        <v>174</v>
      </c>
      <c r="K129" s="11">
        <v>9.16</v>
      </c>
      <c r="L129" s="33">
        <v>0</v>
      </c>
      <c r="M129" s="33">
        <v>0</v>
      </c>
      <c r="N129" s="33">
        <v>0</v>
      </c>
      <c r="O129" s="34">
        <v>5683.4700088500977</v>
      </c>
      <c r="P129" s="15">
        <v>0</v>
      </c>
      <c r="Q129" s="15">
        <v>0</v>
      </c>
      <c r="R129" s="15">
        <v>0</v>
      </c>
      <c r="S129" s="16">
        <v>52.060585281066892</v>
      </c>
    </row>
    <row r="130" spans="1:19">
      <c r="A130" s="5" t="s">
        <v>131</v>
      </c>
      <c r="B130" s="5" t="s">
        <v>108</v>
      </c>
      <c r="C130" s="67" t="s">
        <v>179</v>
      </c>
      <c r="D130" s="9" t="s">
        <v>177</v>
      </c>
      <c r="E130" s="9" t="s">
        <v>29</v>
      </c>
      <c r="F130" s="10" t="str">
        <f t="shared" si="2"/>
        <v>27</v>
      </c>
      <c r="G130" s="10" t="str">
        <f t="shared" si="3"/>
        <v>55</v>
      </c>
      <c r="H130" s="9"/>
      <c r="I130" s="9">
        <v>0</v>
      </c>
      <c r="J130" s="9" t="s">
        <v>167</v>
      </c>
      <c r="K130" s="11">
        <v>9.16</v>
      </c>
      <c r="L130" s="33">
        <v>0</v>
      </c>
      <c r="M130" s="33">
        <v>0</v>
      </c>
      <c r="N130" s="33">
        <v>0</v>
      </c>
      <c r="O130" s="34">
        <v>0</v>
      </c>
      <c r="P130" s="15">
        <v>0</v>
      </c>
      <c r="Q130" s="15">
        <v>0</v>
      </c>
      <c r="R130" s="15">
        <v>0</v>
      </c>
      <c r="S130" s="16">
        <v>0</v>
      </c>
    </row>
    <row r="131" spans="1:19">
      <c r="A131" s="5" t="s">
        <v>132</v>
      </c>
      <c r="B131" s="5" t="s">
        <v>108</v>
      </c>
      <c r="C131" s="67" t="s">
        <v>179</v>
      </c>
      <c r="D131" s="9" t="s">
        <v>177</v>
      </c>
      <c r="E131" s="9" t="s">
        <v>29</v>
      </c>
      <c r="F131" s="10" t="str">
        <f t="shared" si="2"/>
        <v>27</v>
      </c>
      <c r="G131" s="10" t="str">
        <f t="shared" si="3"/>
        <v>55</v>
      </c>
      <c r="H131" s="9"/>
      <c r="I131" s="9">
        <v>7250</v>
      </c>
      <c r="J131" s="9" t="s">
        <v>164</v>
      </c>
      <c r="K131" s="11">
        <v>9.16</v>
      </c>
      <c r="L131" s="33">
        <v>0</v>
      </c>
      <c r="M131" s="33">
        <v>0</v>
      </c>
      <c r="N131" s="33">
        <v>0</v>
      </c>
      <c r="O131" s="34">
        <v>0</v>
      </c>
      <c r="P131" s="15">
        <v>0</v>
      </c>
      <c r="Q131" s="15">
        <v>0</v>
      </c>
      <c r="R131" s="15">
        <v>0</v>
      </c>
      <c r="S131" s="16">
        <v>0</v>
      </c>
    </row>
    <row r="132" spans="1:19">
      <c r="A132" s="5" t="s">
        <v>133</v>
      </c>
      <c r="B132" s="5" t="s">
        <v>108</v>
      </c>
      <c r="C132" s="66" t="s">
        <v>179</v>
      </c>
      <c r="D132" s="49" t="s">
        <v>176</v>
      </c>
      <c r="E132" s="49" t="s">
        <v>18</v>
      </c>
      <c r="F132" s="10" t="str">
        <f t="shared" si="2"/>
        <v>35</v>
      </c>
      <c r="G132" s="10" t="str">
        <f t="shared" si="3"/>
        <v>40</v>
      </c>
      <c r="H132" s="49" t="s">
        <v>50</v>
      </c>
      <c r="I132" s="49">
        <v>0</v>
      </c>
      <c r="J132" s="49" t="s">
        <v>167</v>
      </c>
      <c r="K132" s="11">
        <v>8.3699999999999992</v>
      </c>
      <c r="L132" s="33">
        <v>0</v>
      </c>
      <c r="M132" s="33">
        <v>0</v>
      </c>
      <c r="N132" s="33">
        <v>0</v>
      </c>
      <c r="O132" s="34">
        <v>0</v>
      </c>
      <c r="P132" s="15">
        <v>0</v>
      </c>
      <c r="Q132" s="15">
        <v>0</v>
      </c>
      <c r="R132" s="15">
        <v>0</v>
      </c>
      <c r="S132" s="16">
        <v>0</v>
      </c>
    </row>
    <row r="133" spans="1:19">
      <c r="A133" s="5" t="s">
        <v>102</v>
      </c>
      <c r="B133" s="5" t="s">
        <v>108</v>
      </c>
      <c r="C133" s="66" t="s">
        <v>179</v>
      </c>
      <c r="D133" s="49" t="s">
        <v>176</v>
      </c>
      <c r="E133" s="49" t="s">
        <v>4</v>
      </c>
      <c r="F133" s="10" t="str">
        <f t="shared" si="2"/>
        <v>35</v>
      </c>
      <c r="G133" s="10" t="str">
        <f t="shared" si="3"/>
        <v>48</v>
      </c>
      <c r="H133" s="49" t="s">
        <v>43</v>
      </c>
      <c r="I133" s="49">
        <v>9982</v>
      </c>
      <c r="J133" s="49" t="s">
        <v>162</v>
      </c>
      <c r="K133" s="11">
        <v>9.9499999999999993</v>
      </c>
      <c r="L133" s="33">
        <v>0</v>
      </c>
      <c r="M133" s="33">
        <v>6114.2200622558594</v>
      </c>
      <c r="N133" s="33">
        <v>0</v>
      </c>
      <c r="O133" s="34">
        <v>0</v>
      </c>
      <c r="P133" s="15">
        <v>0</v>
      </c>
      <c r="Q133" s="15">
        <v>60.8364896194458</v>
      </c>
      <c r="R133" s="15">
        <v>0</v>
      </c>
      <c r="S133" s="16">
        <v>0</v>
      </c>
    </row>
    <row r="134" spans="1:19">
      <c r="A134" s="5" t="s">
        <v>134</v>
      </c>
      <c r="B134" s="5" t="s">
        <v>108</v>
      </c>
      <c r="C134" s="66" t="s">
        <v>179</v>
      </c>
      <c r="D134" s="49" t="s">
        <v>176</v>
      </c>
      <c r="E134" s="49" t="s">
        <v>4</v>
      </c>
      <c r="F134" s="10" t="str">
        <f t="shared" si="2"/>
        <v>35</v>
      </c>
      <c r="G134" s="10" t="str">
        <f t="shared" si="3"/>
        <v>48</v>
      </c>
      <c r="H134" s="49" t="s">
        <v>43</v>
      </c>
      <c r="I134" s="49">
        <v>7250</v>
      </c>
      <c r="J134" s="49" t="s">
        <v>164</v>
      </c>
      <c r="K134" s="11">
        <v>9.9499999999999993</v>
      </c>
      <c r="L134" s="33">
        <v>0</v>
      </c>
      <c r="M134" s="33">
        <v>0</v>
      </c>
      <c r="N134" s="33">
        <v>0</v>
      </c>
      <c r="O134" s="34">
        <v>0</v>
      </c>
      <c r="P134" s="15">
        <v>0</v>
      </c>
      <c r="Q134" s="15">
        <v>0</v>
      </c>
      <c r="R134" s="15">
        <v>0</v>
      </c>
      <c r="S134" s="16">
        <v>0</v>
      </c>
    </row>
    <row r="135" spans="1:19">
      <c r="A135" s="5" t="s">
        <v>103</v>
      </c>
      <c r="B135" s="5" t="s">
        <v>108</v>
      </c>
      <c r="C135" s="66" t="s">
        <v>179</v>
      </c>
      <c r="D135" s="49" t="s">
        <v>176</v>
      </c>
      <c r="E135" s="49" t="s">
        <v>5</v>
      </c>
      <c r="F135" s="10" t="str">
        <f t="shared" ref="F135:F147" si="4">+LEFT(E135,2)</f>
        <v>35</v>
      </c>
      <c r="G135" s="10" t="str">
        <f t="shared" ref="G135:G147" si="5">+RIGHT(E135,2)</f>
        <v>55</v>
      </c>
      <c r="H135" s="49" t="s">
        <v>53</v>
      </c>
      <c r="I135" s="49">
        <v>9982</v>
      </c>
      <c r="J135" s="49" t="s">
        <v>162</v>
      </c>
      <c r="K135" s="11">
        <v>11.31</v>
      </c>
      <c r="L135" s="33">
        <v>0</v>
      </c>
      <c r="M135" s="33">
        <v>0</v>
      </c>
      <c r="N135" s="33">
        <v>0</v>
      </c>
      <c r="O135" s="34">
        <v>22.979999542236328</v>
      </c>
      <c r="P135" s="15">
        <v>0</v>
      </c>
      <c r="Q135" s="15">
        <v>0</v>
      </c>
      <c r="R135" s="15">
        <v>0</v>
      </c>
      <c r="S135" s="16">
        <v>0.25990379482269288</v>
      </c>
    </row>
    <row r="136" spans="1:19">
      <c r="A136" s="5" t="s">
        <v>74</v>
      </c>
      <c r="B136" s="5" t="s">
        <v>108</v>
      </c>
      <c r="C136" s="66" t="s">
        <v>179</v>
      </c>
      <c r="D136" s="49" t="s">
        <v>176</v>
      </c>
      <c r="E136" s="49" t="s">
        <v>5</v>
      </c>
      <c r="F136" s="10" t="str">
        <f t="shared" si="4"/>
        <v>35</v>
      </c>
      <c r="G136" s="10" t="str">
        <f t="shared" si="5"/>
        <v>55</v>
      </c>
      <c r="H136" s="49" t="s">
        <v>51</v>
      </c>
      <c r="I136" s="49">
        <v>2286</v>
      </c>
      <c r="J136" s="49" t="s">
        <v>168</v>
      </c>
      <c r="K136" s="11">
        <v>11.31</v>
      </c>
      <c r="L136" s="33">
        <v>0</v>
      </c>
      <c r="M136" s="33">
        <v>1010.219970703125</v>
      </c>
      <c r="N136" s="33">
        <v>0</v>
      </c>
      <c r="O136" s="34">
        <v>0</v>
      </c>
      <c r="P136" s="15">
        <v>0</v>
      </c>
      <c r="Q136" s="15">
        <v>11.425587868652345</v>
      </c>
      <c r="R136" s="15">
        <v>0</v>
      </c>
      <c r="S136" s="16">
        <v>0</v>
      </c>
    </row>
    <row r="137" spans="1:19">
      <c r="A137" s="5" t="s">
        <v>135</v>
      </c>
      <c r="B137" s="5" t="s">
        <v>108</v>
      </c>
      <c r="C137" s="66" t="s">
        <v>179</v>
      </c>
      <c r="D137" s="49" t="s">
        <v>176</v>
      </c>
      <c r="E137" s="31" t="s">
        <v>38</v>
      </c>
      <c r="F137" s="10" t="str">
        <f t="shared" si="4"/>
        <v>35</v>
      </c>
      <c r="G137" s="10" t="str">
        <f t="shared" si="5"/>
        <v>64</v>
      </c>
      <c r="H137" s="49" t="s">
        <v>55</v>
      </c>
      <c r="I137" s="49">
        <v>7380</v>
      </c>
      <c r="J137" s="49" t="s">
        <v>161</v>
      </c>
      <c r="K137" s="11">
        <v>12.93</v>
      </c>
      <c r="L137" s="33">
        <v>0</v>
      </c>
      <c r="M137" s="33">
        <v>0</v>
      </c>
      <c r="N137" s="33">
        <v>0</v>
      </c>
      <c r="O137" s="34">
        <v>0</v>
      </c>
      <c r="P137" s="15">
        <v>0</v>
      </c>
      <c r="Q137" s="15">
        <v>0</v>
      </c>
      <c r="R137" s="15">
        <v>0</v>
      </c>
      <c r="S137" s="16">
        <v>0</v>
      </c>
    </row>
    <row r="138" spans="1:19">
      <c r="A138" s="5" t="s">
        <v>104</v>
      </c>
      <c r="B138" s="5" t="s">
        <v>108</v>
      </c>
      <c r="C138" s="67" t="s">
        <v>179</v>
      </c>
      <c r="D138" s="9" t="s">
        <v>177</v>
      </c>
      <c r="E138" s="31" t="s">
        <v>38</v>
      </c>
      <c r="F138" s="10" t="str">
        <f t="shared" si="4"/>
        <v>35</v>
      </c>
      <c r="G138" s="10" t="str">
        <f t="shared" si="5"/>
        <v>64</v>
      </c>
      <c r="H138" s="9" t="s">
        <v>55</v>
      </c>
      <c r="I138" s="9">
        <v>9982</v>
      </c>
      <c r="J138" s="9" t="s">
        <v>162</v>
      </c>
      <c r="K138" s="11">
        <v>12.93</v>
      </c>
      <c r="L138" s="33">
        <v>0</v>
      </c>
      <c r="M138" s="33">
        <v>0</v>
      </c>
      <c r="N138" s="33">
        <v>0</v>
      </c>
      <c r="O138" s="34">
        <v>0</v>
      </c>
      <c r="P138" s="15">
        <v>0</v>
      </c>
      <c r="Q138" s="15">
        <v>0</v>
      </c>
      <c r="R138" s="15">
        <v>0</v>
      </c>
      <c r="S138" s="16">
        <v>0</v>
      </c>
    </row>
    <row r="139" spans="1:19">
      <c r="A139" s="5" t="s">
        <v>87</v>
      </c>
      <c r="B139" s="5" t="s">
        <v>108</v>
      </c>
      <c r="C139" s="66" t="s">
        <v>179</v>
      </c>
      <c r="D139" s="49" t="s">
        <v>176</v>
      </c>
      <c r="E139" s="49" t="s">
        <v>8</v>
      </c>
      <c r="F139" s="10" t="str">
        <f t="shared" si="4"/>
        <v>45</v>
      </c>
      <c r="G139" s="10" t="str">
        <f t="shared" si="5"/>
        <v>48</v>
      </c>
      <c r="H139" s="49" t="s">
        <v>43</v>
      </c>
      <c r="I139" s="49">
        <v>7250</v>
      </c>
      <c r="J139" s="49" t="s">
        <v>164</v>
      </c>
      <c r="K139" s="11">
        <v>12.96</v>
      </c>
      <c r="L139" s="33">
        <v>5600.2499389648437</v>
      </c>
      <c r="M139" s="33">
        <v>5069.8399658203125</v>
      </c>
      <c r="N139" s="33">
        <v>4012.6300048828125</v>
      </c>
      <c r="O139" s="34">
        <v>12980.910095214844</v>
      </c>
      <c r="P139" s="15">
        <v>72.579239208984376</v>
      </c>
      <c r="Q139" s="15">
        <v>65.705125957031257</v>
      </c>
      <c r="R139" s="15">
        <v>52.003684863281258</v>
      </c>
      <c r="S139" s="16">
        <v>168.23259483398439</v>
      </c>
    </row>
    <row r="140" spans="1:19">
      <c r="A140" s="5" t="s">
        <v>136</v>
      </c>
      <c r="B140" s="5" t="s">
        <v>108</v>
      </c>
      <c r="C140" s="66" t="s">
        <v>179</v>
      </c>
      <c r="D140" s="49" t="s">
        <v>176</v>
      </c>
      <c r="E140" s="49" t="s">
        <v>2</v>
      </c>
      <c r="F140" s="10" t="str">
        <f t="shared" si="4"/>
        <v>45</v>
      </c>
      <c r="G140" s="10" t="str">
        <f t="shared" si="5"/>
        <v>56</v>
      </c>
      <c r="H140" s="49"/>
      <c r="I140" s="49">
        <v>9982</v>
      </c>
      <c r="J140" s="49" t="s">
        <v>162</v>
      </c>
      <c r="K140" s="11">
        <v>14.5</v>
      </c>
      <c r="L140" s="33">
        <v>0</v>
      </c>
      <c r="M140" s="33">
        <v>0</v>
      </c>
      <c r="N140" s="33">
        <v>0</v>
      </c>
      <c r="O140" s="34">
        <v>0</v>
      </c>
      <c r="P140" s="15">
        <v>0</v>
      </c>
      <c r="Q140" s="15">
        <v>0</v>
      </c>
      <c r="R140" s="15">
        <v>0</v>
      </c>
      <c r="S140" s="16">
        <v>0</v>
      </c>
    </row>
    <row r="141" spans="1:19">
      <c r="A141" s="5" t="s">
        <v>105</v>
      </c>
      <c r="B141" s="5" t="s">
        <v>108</v>
      </c>
      <c r="C141" s="66" t="s">
        <v>179</v>
      </c>
      <c r="D141" s="49" t="s">
        <v>176</v>
      </c>
      <c r="E141" s="49" t="s">
        <v>3</v>
      </c>
      <c r="F141" s="10" t="str">
        <f t="shared" si="4"/>
        <v>45</v>
      </c>
      <c r="G141" s="10" t="str">
        <f t="shared" si="5"/>
        <v>60</v>
      </c>
      <c r="H141" s="49" t="s">
        <v>43</v>
      </c>
      <c r="I141" s="49">
        <v>9982</v>
      </c>
      <c r="J141" s="49" t="s">
        <v>162</v>
      </c>
      <c r="K141" s="11">
        <v>16.02</v>
      </c>
      <c r="L141" s="33">
        <v>0</v>
      </c>
      <c r="M141" s="33">
        <v>0</v>
      </c>
      <c r="N141" s="33">
        <v>0</v>
      </c>
      <c r="O141" s="34">
        <v>0</v>
      </c>
      <c r="P141" s="15">
        <v>0</v>
      </c>
      <c r="Q141" s="15">
        <v>0</v>
      </c>
      <c r="R141" s="15">
        <v>0</v>
      </c>
      <c r="S141" s="16">
        <v>0</v>
      </c>
    </row>
    <row r="142" spans="1:19">
      <c r="A142" s="5" t="s">
        <v>88</v>
      </c>
      <c r="B142" s="5" t="s">
        <v>108</v>
      </c>
      <c r="C142" s="66" t="s">
        <v>179</v>
      </c>
      <c r="D142" s="49" t="s">
        <v>176</v>
      </c>
      <c r="E142" s="49" t="s">
        <v>3</v>
      </c>
      <c r="F142" s="10" t="str">
        <f t="shared" si="4"/>
        <v>45</v>
      </c>
      <c r="G142" s="10" t="str">
        <f t="shared" si="5"/>
        <v>60</v>
      </c>
      <c r="H142" s="49" t="s">
        <v>43</v>
      </c>
      <c r="I142" s="49">
        <v>7250</v>
      </c>
      <c r="J142" s="49" t="s">
        <v>164</v>
      </c>
      <c r="K142" s="11">
        <v>16.02</v>
      </c>
      <c r="L142" s="33">
        <v>4140.4700012207031</v>
      </c>
      <c r="M142" s="33">
        <v>2989.8999938964844</v>
      </c>
      <c r="N142" s="33">
        <v>10999.570129394531</v>
      </c>
      <c r="O142" s="34">
        <v>4545.8800354003906</v>
      </c>
      <c r="P142" s="15">
        <v>66.330329419555667</v>
      </c>
      <c r="Q142" s="15">
        <v>47.898197902221675</v>
      </c>
      <c r="R142" s="15">
        <v>176.21311347290037</v>
      </c>
      <c r="S142" s="16">
        <v>72.824998167114259</v>
      </c>
    </row>
    <row r="143" spans="1:19">
      <c r="A143" s="5" t="s">
        <v>88</v>
      </c>
      <c r="B143" s="5" t="s">
        <v>108</v>
      </c>
      <c r="C143" s="66" t="s">
        <v>179</v>
      </c>
      <c r="D143" s="49" t="s">
        <v>176</v>
      </c>
      <c r="E143" s="49" t="s">
        <v>3</v>
      </c>
      <c r="F143" s="10" t="str">
        <f t="shared" si="4"/>
        <v>45</v>
      </c>
      <c r="G143" s="10" t="str">
        <f t="shared" si="5"/>
        <v>60</v>
      </c>
      <c r="H143" s="49" t="s">
        <v>43</v>
      </c>
      <c r="I143" s="49">
        <v>7250</v>
      </c>
      <c r="J143" s="49" t="s">
        <v>164</v>
      </c>
      <c r="K143" s="11">
        <v>16.02</v>
      </c>
      <c r="L143" s="33">
        <v>4140.4700012207031</v>
      </c>
      <c r="M143" s="33">
        <v>2989.8999938964844</v>
      </c>
      <c r="N143" s="33">
        <v>10999.570129394531</v>
      </c>
      <c r="O143" s="34">
        <v>4545.8800354003906</v>
      </c>
      <c r="P143" s="15">
        <v>66.330329419555667</v>
      </c>
      <c r="Q143" s="15">
        <v>47.898197902221675</v>
      </c>
      <c r="R143" s="15">
        <v>176.21311347290037</v>
      </c>
      <c r="S143" s="16">
        <v>72.824998167114259</v>
      </c>
    </row>
    <row r="144" spans="1:19">
      <c r="A144" s="5" t="s">
        <v>75</v>
      </c>
      <c r="B144" s="5" t="s">
        <v>108</v>
      </c>
      <c r="C144" s="66" t="s">
        <v>179</v>
      </c>
      <c r="D144" s="49" t="s">
        <v>176</v>
      </c>
      <c r="E144" s="49" t="s">
        <v>3</v>
      </c>
      <c r="F144" s="10" t="str">
        <f t="shared" si="4"/>
        <v>45</v>
      </c>
      <c r="G144" s="10" t="str">
        <f t="shared" si="5"/>
        <v>60</v>
      </c>
      <c r="H144" s="49"/>
      <c r="I144" s="49">
        <v>2286</v>
      </c>
      <c r="J144" s="49" t="s">
        <v>168</v>
      </c>
      <c r="K144" s="11">
        <v>16.02</v>
      </c>
      <c r="L144" s="33">
        <v>0</v>
      </c>
      <c r="M144" s="33">
        <v>968.75</v>
      </c>
      <c r="N144" s="33">
        <v>38.700000762939453</v>
      </c>
      <c r="O144" s="34">
        <v>0</v>
      </c>
      <c r="P144" s="15">
        <v>0</v>
      </c>
      <c r="Q144" s="15">
        <v>15.519375</v>
      </c>
      <c r="R144" s="15">
        <v>0.61997401222229009</v>
      </c>
      <c r="S144" s="16">
        <v>0</v>
      </c>
    </row>
    <row r="145" spans="1:19">
      <c r="A145" s="5" t="s">
        <v>69</v>
      </c>
      <c r="B145" s="5" t="s">
        <v>108</v>
      </c>
      <c r="C145" s="66" t="s">
        <v>179</v>
      </c>
      <c r="D145" s="49" t="s">
        <v>176</v>
      </c>
      <c r="E145" s="49" t="s">
        <v>3</v>
      </c>
      <c r="F145" s="10" t="str">
        <f t="shared" si="4"/>
        <v>45</v>
      </c>
      <c r="G145" s="10" t="str">
        <f t="shared" si="5"/>
        <v>60</v>
      </c>
      <c r="H145" s="49" t="s">
        <v>51</v>
      </c>
      <c r="I145" s="49">
        <v>2273</v>
      </c>
      <c r="J145" s="49" t="s">
        <v>171</v>
      </c>
      <c r="K145" s="11">
        <v>16.02</v>
      </c>
      <c r="L145" s="33">
        <v>0</v>
      </c>
      <c r="M145" s="33">
        <v>0</v>
      </c>
      <c r="N145" s="33">
        <v>0</v>
      </c>
      <c r="O145" s="34">
        <v>0</v>
      </c>
      <c r="P145" s="15">
        <v>0</v>
      </c>
      <c r="Q145" s="15">
        <v>0</v>
      </c>
      <c r="R145" s="15">
        <v>0</v>
      </c>
      <c r="S145" s="16">
        <v>0</v>
      </c>
    </row>
    <row r="146" spans="1:19">
      <c r="A146" s="5" t="s">
        <v>137</v>
      </c>
      <c r="B146" s="5" t="s">
        <v>108</v>
      </c>
      <c r="C146" s="66" t="s">
        <v>179</v>
      </c>
      <c r="D146" s="49" t="s">
        <v>176</v>
      </c>
      <c r="E146" s="49" t="s">
        <v>3</v>
      </c>
      <c r="F146" s="10" t="str">
        <f t="shared" si="4"/>
        <v>45</v>
      </c>
      <c r="G146" s="10" t="str">
        <f t="shared" si="5"/>
        <v>60</v>
      </c>
      <c r="H146" s="49" t="s">
        <v>46</v>
      </c>
      <c r="I146" s="49">
        <v>0</v>
      </c>
      <c r="J146" s="49" t="s">
        <v>167</v>
      </c>
      <c r="K146" s="11">
        <v>16.02</v>
      </c>
      <c r="L146" s="33">
        <v>0</v>
      </c>
      <c r="M146" s="33">
        <v>0</v>
      </c>
      <c r="N146" s="33">
        <v>0</v>
      </c>
      <c r="O146" s="34">
        <v>0</v>
      </c>
      <c r="P146" s="15">
        <v>0</v>
      </c>
      <c r="Q146" s="15">
        <v>0</v>
      </c>
      <c r="R146" s="15">
        <v>0</v>
      </c>
      <c r="S146" s="16">
        <v>0</v>
      </c>
    </row>
    <row r="147" spans="1:19">
      <c r="A147" s="5" t="s">
        <v>138</v>
      </c>
      <c r="B147" s="5" t="s">
        <v>108</v>
      </c>
      <c r="C147" s="67" t="s">
        <v>179</v>
      </c>
      <c r="D147" s="9" t="s">
        <v>176</v>
      </c>
      <c r="E147" s="9" t="s">
        <v>30</v>
      </c>
      <c r="F147" s="10" t="str">
        <f t="shared" si="4"/>
        <v>45</v>
      </c>
      <c r="G147" s="10" t="str">
        <f t="shared" si="5"/>
        <v>71</v>
      </c>
      <c r="H147" s="9"/>
      <c r="I147" s="9">
        <v>9982</v>
      </c>
      <c r="J147" s="9" t="s">
        <v>162</v>
      </c>
      <c r="K147" s="11">
        <v>18.77</v>
      </c>
      <c r="L147" s="33">
        <v>0</v>
      </c>
      <c r="M147" s="33">
        <v>0</v>
      </c>
      <c r="N147" s="33">
        <v>0</v>
      </c>
      <c r="O147" s="34">
        <v>0</v>
      </c>
      <c r="P147" s="15">
        <v>0</v>
      </c>
      <c r="Q147" s="15">
        <v>0</v>
      </c>
      <c r="R147" s="15">
        <v>0</v>
      </c>
      <c r="S147" s="16">
        <v>0</v>
      </c>
    </row>
  </sheetData>
  <autoFilter ref="A5:T147">
    <filterColumn colId="5"/>
    <sortState ref="A6:T147">
      <sortCondition ref="A5:A147"/>
    </sortState>
  </autoFilter>
  <mergeCells count="2">
    <mergeCell ref="L4:O4"/>
    <mergeCell ref="P4:T4"/>
  </mergeCells>
  <printOptions horizontalCentered="1" verticalCentered="1"/>
  <pageMargins left="0.47244094488188981" right="0.55118110236220474" top="0.43307086614173229" bottom="0.19685039370078741" header="0.19685039370078741" footer="0.15748031496062992"/>
  <pageSetup paperSize="8" scale="83" fitToHeight="2" orientation="landscape" r:id="rId1"/>
  <headerFooter>
    <oddHeader>&amp;C&amp;"-,Negrita"&amp;28"FORECAST 2019-20" (ESTIMADO)&amp;R&amp;18 &amp;KFF0000&amp;D</oddHeader>
  </headerFooter>
  <rowBreaks count="1" manualBreakCount="1">
    <brk id="41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Seguimiento</vt:lpstr>
      <vt:lpstr>BASE GENERAL F+D</vt:lpstr>
      <vt:lpstr>'BASE GENERAL F+D'!Área_de_impresión</vt:lpstr>
      <vt:lpstr>'BASE GENERAL F+D'!Títulos_a_imprimir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ventas02</dc:creator>
  <cp:lastModifiedBy>ventas06</cp:lastModifiedBy>
  <cp:lastPrinted>2019-12-12T18:42:20Z</cp:lastPrinted>
  <dcterms:created xsi:type="dcterms:W3CDTF">2018-04-16T13:36:59Z</dcterms:created>
  <dcterms:modified xsi:type="dcterms:W3CDTF">2019-12-20T14:20:30Z</dcterms:modified>
</cp:coreProperties>
</file>