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9200" windowHeight="11595"/>
  </bookViews>
  <sheets>
    <sheet name="Factura" sheetId="1" r:id="rId1"/>
    <sheet name="Presupuesto" sheetId="3" r:id="rId2"/>
    <sheet name="Albarán" sheetId="4" r:id="rId3"/>
    <sheet name="Clientes" sheetId="2" r:id="rId4"/>
  </sheets>
  <externalReferences>
    <externalReference r:id="rId5"/>
  </externalReferences>
  <definedNames>
    <definedName name="_xlnm.Print_Area" localSheetId="2">Albarán!$B$2:$I$41</definedName>
    <definedName name="_xlnm.Print_Area" localSheetId="0">Factura!$B$2:$I$41</definedName>
    <definedName name="_xlnm.Print_Area" localSheetId="1">Presupuesto!$B$2:$I$41</definedName>
    <definedName name="FechaHoy">[1]Configuración!$L$26</definedName>
  </definedNames>
  <calcPr calcId="145621"/>
</workbook>
</file>

<file path=xl/calcChain.xml><?xml version="1.0" encoding="utf-8"?>
<calcChain xmlns="http://schemas.openxmlformats.org/spreadsheetml/2006/main">
  <c r="C13" i="1" l="1"/>
  <c r="C12" i="1"/>
  <c r="C11" i="1"/>
  <c r="I33" i="4" l="1"/>
  <c r="G33" i="4"/>
  <c r="I32" i="4"/>
  <c r="G32" i="4"/>
  <c r="I31" i="4"/>
  <c r="G31" i="4"/>
  <c r="I30" i="4"/>
  <c r="G30" i="4"/>
  <c r="I29" i="4"/>
  <c r="G29" i="4"/>
  <c r="I27" i="4"/>
  <c r="G27" i="4"/>
  <c r="I24" i="4"/>
  <c r="G24" i="4"/>
  <c r="I23" i="4"/>
  <c r="G23" i="4"/>
  <c r="I19" i="4"/>
  <c r="G19" i="4"/>
  <c r="G18" i="4"/>
  <c r="I18" i="4" s="1"/>
  <c r="G17" i="4"/>
  <c r="I16" i="4"/>
  <c r="G16" i="4"/>
  <c r="E38" i="3"/>
  <c r="I33" i="3"/>
  <c r="G33" i="3"/>
  <c r="I32" i="3"/>
  <c r="G32" i="3"/>
  <c r="I31" i="3"/>
  <c r="G31" i="3"/>
  <c r="I30" i="3"/>
  <c r="G30" i="3"/>
  <c r="I29" i="3"/>
  <c r="G29" i="3"/>
  <c r="I27" i="3"/>
  <c r="G27" i="3"/>
  <c r="I24" i="3"/>
  <c r="G24" i="3"/>
  <c r="I23" i="3"/>
  <c r="G23" i="3"/>
  <c r="I19" i="3"/>
  <c r="G19" i="3"/>
  <c r="I18" i="3"/>
  <c r="G18" i="3"/>
  <c r="I17" i="3"/>
  <c r="G17" i="3"/>
  <c r="I16" i="3"/>
  <c r="G16" i="3"/>
  <c r="F38" i="3" s="1"/>
  <c r="F38" i="4" l="1"/>
  <c r="G38" i="4"/>
  <c r="I38" i="4" s="1"/>
  <c r="E38" i="4"/>
  <c r="I17" i="4"/>
  <c r="G34" i="4"/>
  <c r="G38" i="3"/>
  <c r="I38" i="3" s="1"/>
  <c r="G34" i="3"/>
  <c r="G33" i="1"/>
  <c r="I33" i="1" s="1"/>
  <c r="G32" i="1"/>
  <c r="I32" i="1" s="1"/>
  <c r="G31" i="1"/>
  <c r="I31" i="1" s="1"/>
  <c r="G30" i="1"/>
  <c r="I30" i="1" s="1"/>
  <c r="G29" i="1"/>
  <c r="I29" i="1" s="1"/>
  <c r="G27" i="1"/>
  <c r="I27" i="1" s="1"/>
  <c r="G24" i="1"/>
  <c r="I24" i="1" s="1"/>
  <c r="G23" i="1"/>
  <c r="I23" i="1" s="1"/>
  <c r="G19" i="1"/>
  <c r="I19" i="1" s="1"/>
  <c r="G18" i="1"/>
  <c r="I18" i="1" s="1"/>
  <c r="G17" i="1"/>
  <c r="I17" i="1" s="1"/>
  <c r="G16" i="1"/>
  <c r="F38" i="1" s="1"/>
  <c r="I35" i="4" l="1"/>
  <c r="I36" i="4" s="1"/>
  <c r="I36" i="3"/>
  <c r="I35" i="3"/>
  <c r="E38" i="1"/>
  <c r="I16" i="1"/>
  <c r="G34" i="1"/>
  <c r="I35" i="1" s="1"/>
  <c r="I36" i="1" s="1"/>
  <c r="I39" i="1" s="1"/>
  <c r="G38" i="1"/>
  <c r="I39" i="4" l="1"/>
  <c r="H41" i="4" s="1"/>
  <c r="H41" i="3"/>
  <c r="I39" i="3"/>
  <c r="I38" i="1"/>
  <c r="H41" i="1" s="1"/>
</calcChain>
</file>

<file path=xl/sharedStrings.xml><?xml version="1.0" encoding="utf-8"?>
<sst xmlns="http://schemas.openxmlformats.org/spreadsheetml/2006/main" count="96" uniqueCount="47">
  <si>
    <t>Número:</t>
  </si>
  <si>
    <t>Fecha:</t>
  </si>
  <si>
    <t>Cliente:</t>
  </si>
  <si>
    <t>Domicilio:</t>
  </si>
  <si>
    <t>Artículo</t>
  </si>
  <si>
    <t>Unidades</t>
  </si>
  <si>
    <t>Precio Un.</t>
  </si>
  <si>
    <t>% IVA</t>
  </si>
  <si>
    <t>Total con IVA</t>
  </si>
  <si>
    <t>Descuento</t>
  </si>
  <si>
    <t>Base Imponible</t>
  </si>
  <si>
    <t>I.V.A.</t>
  </si>
  <si>
    <t>Recargo Equivalencia</t>
  </si>
  <si>
    <t>Ciudad:</t>
  </si>
  <si>
    <t>Comentarios</t>
  </si>
  <si>
    <t>Forma de pago</t>
  </si>
  <si>
    <t>TOTAL FACTURA</t>
  </si>
  <si>
    <t>Subtotal</t>
  </si>
  <si>
    <t>N.I.F.:</t>
  </si>
  <si>
    <t xml:space="preserve">
</t>
  </si>
  <si>
    <t>Código</t>
  </si>
  <si>
    <t>PRESUPUESTO</t>
  </si>
  <si>
    <t>Patines</t>
  </si>
  <si>
    <t>FACTURA</t>
  </si>
  <si>
    <t>ALBARÁN</t>
  </si>
  <si>
    <t>Botas</t>
  </si>
  <si>
    <t>F19-137</t>
  </si>
  <si>
    <t>Factura de Prueba</t>
  </si>
  <si>
    <t>Nombre</t>
  </si>
  <si>
    <t>NIF</t>
  </si>
  <si>
    <t>Ciudad</t>
  </si>
  <si>
    <t>Ivan</t>
  </si>
  <si>
    <t>Alfajarin</t>
  </si>
  <si>
    <t>Prueba</t>
  </si>
  <si>
    <t>Eva</t>
  </si>
  <si>
    <t xml:space="preserve">Valle de Ordesa 9 </t>
  </si>
  <si>
    <t>12345678R</t>
  </si>
  <si>
    <t>254659999Z</t>
  </si>
  <si>
    <t>Zaragoza</t>
  </si>
  <si>
    <t>87654321H</t>
  </si>
  <si>
    <t>Av Navarra 4</t>
  </si>
  <si>
    <t>Huesca</t>
  </si>
  <si>
    <t>Av Madrid 1</t>
  </si>
  <si>
    <t>Eva Rodríguez</t>
  </si>
  <si>
    <t>NIF 177</t>
  </si>
  <si>
    <t>TELEFONO: 656000000</t>
  </si>
  <si>
    <t>Domicilio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</si>
</sst>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0.0%"/>
    <numFmt numFmtId="166" formatCode="#,##0\ &quot;€&quot;"/>
  </numFmts>
  <fonts count="20" x14ac:knownFonts="1">
    <font>
      <sz val="10"/>
      <name val="Calibri"/>
      <family val="2"/>
    </font>
    <font>
      <sz val="10"/>
      <name val="Arial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sz val="11"/>
      <name val="Verdana"/>
      <family val="2"/>
    </font>
    <font>
      <b/>
      <sz val="16"/>
      <name val="Calibri"/>
      <family val="2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36"/>
      <color indexed="22"/>
      <name val="Calibri"/>
      <family val="2"/>
    </font>
    <font>
      <sz val="12"/>
      <name val="Calibri"/>
      <family val="2"/>
    </font>
    <font>
      <sz val="8"/>
      <name val="Calibri"/>
      <family val="2"/>
    </font>
    <font>
      <b/>
      <sz val="12"/>
      <color rgb="FF990033"/>
      <name val="Calibri"/>
      <family val="2"/>
    </font>
    <font>
      <b/>
      <sz val="16"/>
      <color rgb="FF990033"/>
      <name val="Calibri"/>
      <family val="2"/>
    </font>
    <font>
      <sz val="12"/>
      <color theme="1"/>
      <name val="Calibri"/>
      <family val="2"/>
    </font>
    <font>
      <b/>
      <sz val="2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thin">
        <color indexed="23"/>
      </right>
      <top/>
      <bottom/>
      <diagonal/>
    </border>
    <border>
      <left style="thin">
        <color indexed="22"/>
      </left>
      <right style="thin">
        <color indexed="55"/>
      </right>
      <top style="thin">
        <color indexed="22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 style="thin">
        <color indexed="55"/>
      </top>
      <bottom style="thin">
        <color indexed="22"/>
      </bottom>
      <diagonal/>
    </border>
    <border>
      <left/>
      <right style="thin">
        <color indexed="23"/>
      </right>
      <top style="thin">
        <color indexed="55"/>
      </top>
      <bottom style="thin">
        <color indexed="22"/>
      </bottom>
      <diagonal/>
    </border>
    <border>
      <left style="thin">
        <color indexed="22"/>
      </left>
      <right/>
      <top/>
      <bottom style="thin">
        <color indexed="55"/>
      </bottom>
      <diagonal/>
    </border>
    <border>
      <left/>
      <right style="thin">
        <color indexed="22"/>
      </right>
      <top/>
      <bottom style="thin">
        <color indexed="55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55"/>
      </left>
      <right/>
      <top style="thin">
        <color indexed="55"/>
      </top>
      <bottom style="thin">
        <color indexed="22"/>
      </bottom>
      <diagonal/>
    </border>
    <border>
      <left/>
      <right style="thin">
        <color indexed="23"/>
      </right>
      <top/>
      <bottom style="thin">
        <color indexed="55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49" fontId="4" fillId="2" borderId="0" xfId="1" applyNumberFormat="1" applyFont="1" applyFill="1" applyBorder="1" applyAlignment="1" applyProtection="1">
      <alignment horizontal="right" shrinkToFit="1"/>
      <protection locked="0"/>
    </xf>
    <xf numFmtId="0" fontId="0" fillId="0" borderId="0" xfId="0" applyBorder="1"/>
    <xf numFmtId="49" fontId="11" fillId="2" borderId="3" xfId="1" applyNumberFormat="1" applyFont="1" applyFill="1" applyBorder="1" applyAlignment="1" applyProtection="1">
      <alignment shrinkToFit="1"/>
      <protection locked="0"/>
    </xf>
    <xf numFmtId="49" fontId="11" fillId="2" borderId="4" xfId="1" applyNumberFormat="1" applyFont="1" applyFill="1" applyBorder="1" applyAlignment="1" applyProtection="1">
      <alignment shrinkToFit="1"/>
      <protection locked="0"/>
    </xf>
    <xf numFmtId="49" fontId="12" fillId="2" borderId="5" xfId="1" applyNumberFormat="1" applyFont="1" applyFill="1" applyBorder="1" applyAlignment="1" applyProtection="1">
      <alignment horizontal="center" shrinkToFit="1"/>
      <protection locked="0"/>
    </xf>
    <xf numFmtId="49" fontId="11" fillId="2" borderId="6" xfId="1" applyNumberFormat="1" applyFont="1" applyFill="1" applyBorder="1" applyAlignment="1" applyProtection="1">
      <alignment horizontal="left"/>
      <protection locked="0"/>
    </xf>
    <xf numFmtId="164" fontId="11" fillId="2" borderId="7" xfId="1" applyNumberFormat="1" applyFont="1" applyFill="1" applyBorder="1" applyAlignment="1" applyProtection="1">
      <alignment shrinkToFit="1"/>
    </xf>
    <xf numFmtId="2" fontId="12" fillId="2" borderId="0" xfId="1" applyNumberFormat="1" applyFont="1" applyFill="1" applyBorder="1" applyAlignment="1" applyProtection="1">
      <alignment horizontal="right" shrinkToFit="1"/>
      <protection locked="0"/>
    </xf>
    <xf numFmtId="165" fontId="11" fillId="2" borderId="0" xfId="1" applyNumberFormat="1" applyFont="1" applyFill="1" applyBorder="1" applyAlignment="1" applyProtection="1">
      <alignment horizontal="right" shrinkToFit="1"/>
      <protection locked="0"/>
    </xf>
    <xf numFmtId="0" fontId="0" fillId="0" borderId="0" xfId="0" applyBorder="1" applyProtection="1">
      <protection locked="0"/>
    </xf>
    <xf numFmtId="49" fontId="2" fillId="2" borderId="0" xfId="1" applyNumberFormat="1" applyFont="1" applyFill="1" applyBorder="1" applyAlignment="1" applyProtection="1">
      <alignment shrinkToFit="1"/>
      <protection locked="0"/>
    </xf>
    <xf numFmtId="49" fontId="10" fillId="2" borderId="0" xfId="1" applyNumberFormat="1" applyFont="1" applyFill="1" applyBorder="1" applyAlignment="1" applyProtection="1">
      <alignment horizontal="right" shrinkToFit="1"/>
      <protection locked="0"/>
    </xf>
    <xf numFmtId="0" fontId="11" fillId="0" borderId="0" xfId="1" applyFont="1" applyAlignment="1" applyProtection="1">
      <alignment shrinkToFit="1"/>
      <protection locked="0"/>
    </xf>
    <xf numFmtId="49" fontId="2" fillId="2" borderId="0" xfId="1" applyNumberFormat="1" applyFont="1" applyFill="1" applyBorder="1" applyAlignment="1" applyProtection="1">
      <alignment horizontal="left" shrinkToFit="1"/>
      <protection locked="0"/>
    </xf>
    <xf numFmtId="49" fontId="9" fillId="2" borderId="0" xfId="1" applyNumberFormat="1" applyFont="1" applyFill="1" applyBorder="1" applyAlignment="1" applyProtection="1">
      <alignment horizontal="right" shrinkToFit="1"/>
      <protection locked="0"/>
    </xf>
    <xf numFmtId="49" fontId="9" fillId="2" borderId="0" xfId="1" applyNumberFormat="1" applyFont="1" applyFill="1" applyBorder="1" applyAlignment="1" applyProtection="1">
      <alignment horizontal="center" shrinkToFit="1"/>
      <protection locked="0"/>
    </xf>
    <xf numFmtId="49" fontId="9" fillId="2" borderId="0" xfId="1" applyNumberFormat="1" applyFont="1" applyFill="1" applyBorder="1" applyAlignment="1" applyProtection="1">
      <alignment shrinkToFit="1"/>
      <protection locked="0"/>
    </xf>
    <xf numFmtId="49" fontId="10" fillId="2" borderId="6" xfId="1" applyNumberFormat="1" applyFont="1" applyFill="1" applyBorder="1" applyAlignment="1" applyProtection="1">
      <alignment horizontal="right" shrinkToFit="1"/>
      <protection locked="0"/>
    </xf>
    <xf numFmtId="49" fontId="10" fillId="2" borderId="9" xfId="1" applyNumberFormat="1" applyFont="1" applyFill="1" applyBorder="1" applyAlignment="1" applyProtection="1">
      <alignment horizontal="right" shrinkToFit="1"/>
      <protection locked="0"/>
    </xf>
    <xf numFmtId="0" fontId="11" fillId="0" borderId="4" xfId="0" applyFont="1" applyBorder="1" applyProtection="1">
      <protection locked="0"/>
    </xf>
    <xf numFmtId="49" fontId="10" fillId="2" borderId="10" xfId="1" applyNumberFormat="1" applyFont="1" applyFill="1" applyBorder="1" applyAlignment="1" applyProtection="1">
      <alignment horizontal="right" shrinkToFit="1"/>
      <protection locked="0"/>
    </xf>
    <xf numFmtId="0" fontId="4" fillId="2" borderId="0" xfId="1" applyFont="1" applyFill="1" applyBorder="1" applyAlignment="1" applyProtection="1">
      <alignment shrinkToFit="1"/>
      <protection locked="0"/>
    </xf>
    <xf numFmtId="0" fontId="11" fillId="2" borderId="0" xfId="1" applyFont="1" applyFill="1" applyBorder="1" applyAlignment="1" applyProtection="1">
      <alignment horizontal="right" shrinkToFit="1"/>
      <protection locked="0"/>
    </xf>
    <xf numFmtId="49" fontId="12" fillId="2" borderId="0" xfId="1" applyNumberFormat="1" applyFont="1" applyFill="1" applyBorder="1" applyAlignment="1" applyProtection="1">
      <alignment horizontal="right" shrinkToFit="1"/>
      <protection locked="0"/>
    </xf>
    <xf numFmtId="9" fontId="11" fillId="2" borderId="0" xfId="1" applyNumberFormat="1" applyFont="1" applyFill="1" applyBorder="1" applyAlignment="1" applyProtection="1">
      <alignment horizontal="right" shrinkToFit="1"/>
      <protection locked="0"/>
    </xf>
    <xf numFmtId="0" fontId="11" fillId="0" borderId="7" xfId="1" applyFont="1" applyBorder="1" applyAlignment="1" applyProtection="1">
      <alignment shrinkToFit="1"/>
      <protection locked="0"/>
    </xf>
    <xf numFmtId="49" fontId="11" fillId="2" borderId="11" xfId="1" applyNumberFormat="1" applyFont="1" applyFill="1" applyBorder="1" applyAlignment="1" applyProtection="1">
      <alignment horizontal="right" shrinkToFit="1"/>
      <protection locked="0"/>
    </xf>
    <xf numFmtId="9" fontId="11" fillId="2" borderId="12" xfId="1" applyNumberFormat="1" applyFont="1" applyFill="1" applyBorder="1" applyAlignment="1" applyProtection="1">
      <alignment horizontal="right" shrinkToFit="1"/>
      <protection locked="0"/>
    </xf>
    <xf numFmtId="49" fontId="11" fillId="2" borderId="0" xfId="1" applyNumberFormat="1" applyFont="1" applyFill="1" applyBorder="1" applyAlignment="1" applyProtection="1">
      <alignment horizontal="right" shrinkToFit="1"/>
      <protection locked="0"/>
    </xf>
    <xf numFmtId="164" fontId="12" fillId="2" borderId="7" xfId="1" applyNumberFormat="1" applyFont="1" applyFill="1" applyBorder="1" applyAlignment="1" applyProtection="1">
      <alignment shrinkToFit="1"/>
      <protection locked="0"/>
    </xf>
    <xf numFmtId="1" fontId="7" fillId="2" borderId="0" xfId="1" applyNumberFormat="1" applyFont="1" applyFill="1" applyBorder="1" applyAlignment="1" applyProtection="1">
      <alignment horizontal="right" shrinkToFit="1"/>
      <protection locked="0"/>
    </xf>
    <xf numFmtId="0" fontId="8" fillId="2" borderId="0" xfId="1" applyFont="1" applyFill="1" applyBorder="1" applyAlignment="1" applyProtection="1">
      <alignment horizontal="right" shrinkToFit="1"/>
      <protection locked="0"/>
    </xf>
    <xf numFmtId="166" fontId="3" fillId="2" borderId="0" xfId="1" applyNumberFormat="1" applyFont="1" applyFill="1" applyBorder="1" applyAlignment="1" applyProtection="1">
      <alignment shrinkToFit="1"/>
      <protection locked="0"/>
    </xf>
    <xf numFmtId="0" fontId="1" fillId="0" borderId="0" xfId="1" applyProtection="1">
      <protection locked="0"/>
    </xf>
    <xf numFmtId="3" fontId="3" fillId="2" borderId="0" xfId="1" applyNumberFormat="1" applyFont="1" applyFill="1" applyBorder="1" applyAlignment="1" applyProtection="1">
      <alignment shrinkToFit="1"/>
      <protection locked="0"/>
    </xf>
    <xf numFmtId="164" fontId="11" fillId="2" borderId="1" xfId="1" applyNumberFormat="1" applyFont="1" applyFill="1" applyBorder="1" applyAlignment="1" applyProtection="1">
      <alignment horizontal="center" shrinkToFit="1"/>
    </xf>
    <xf numFmtId="165" fontId="14" fillId="2" borderId="0" xfId="1" applyNumberFormat="1" applyFont="1" applyFill="1" applyBorder="1" applyAlignment="1" applyProtection="1">
      <alignment horizontal="right" shrinkToFit="1"/>
      <protection locked="0"/>
    </xf>
    <xf numFmtId="0" fontId="14" fillId="2" borderId="0" xfId="1" applyFont="1" applyFill="1" applyBorder="1" applyAlignment="1" applyProtection="1">
      <alignment horizontal="right" shrinkToFit="1"/>
      <protection locked="0"/>
    </xf>
    <xf numFmtId="0" fontId="14" fillId="0" borderId="0" xfId="1" applyFont="1" applyBorder="1" applyAlignment="1" applyProtection="1">
      <alignment shrinkToFit="1"/>
      <protection locked="0"/>
    </xf>
    <xf numFmtId="164" fontId="14" fillId="2" borderId="7" xfId="1" applyNumberFormat="1" applyFont="1" applyFill="1" applyBorder="1" applyAlignment="1" applyProtection="1">
      <alignment horizontal="right" shrinkToFit="1"/>
    </xf>
    <xf numFmtId="49" fontId="10" fillId="2" borderId="0" xfId="1" applyNumberFormat="1" applyFont="1" applyFill="1" applyBorder="1" applyAlignment="1" applyProtection="1">
      <alignment horizontal="left" shrinkToFit="1"/>
      <protection locked="0"/>
    </xf>
    <xf numFmtId="49" fontId="11" fillId="2" borderId="2" xfId="1" applyNumberFormat="1" applyFont="1" applyFill="1" applyBorder="1" applyAlignment="1" applyProtection="1">
      <alignment horizontal="left" shrinkToFit="1"/>
      <protection locked="0"/>
    </xf>
    <xf numFmtId="3" fontId="16" fillId="4" borderId="8" xfId="1" applyNumberFormat="1" applyFont="1" applyFill="1" applyBorder="1" applyAlignment="1" applyProtection="1">
      <alignment horizontal="left" shrinkToFit="1"/>
      <protection locked="0"/>
    </xf>
    <xf numFmtId="3" fontId="16" fillId="4" borderId="17" xfId="1" applyNumberFormat="1" applyFont="1" applyFill="1" applyBorder="1" applyAlignment="1" applyProtection="1">
      <alignment horizontal="center" shrinkToFit="1"/>
      <protection locked="0"/>
    </xf>
    <xf numFmtId="164" fontId="16" fillId="4" borderId="17" xfId="1" applyNumberFormat="1" applyFont="1" applyFill="1" applyBorder="1" applyAlignment="1" applyProtection="1">
      <alignment horizontal="center" shrinkToFit="1"/>
      <protection locked="0"/>
    </xf>
    <xf numFmtId="10" fontId="16" fillId="4" borderId="17" xfId="1" applyNumberFormat="1" applyFont="1" applyFill="1" applyBorder="1" applyAlignment="1" applyProtection="1">
      <alignment horizontal="center" shrinkToFit="1"/>
      <protection locked="0"/>
    </xf>
    <xf numFmtId="3" fontId="18" fillId="2" borderId="12" xfId="1" applyNumberFormat="1" applyFont="1" applyFill="1" applyBorder="1" applyAlignment="1" applyProtection="1">
      <alignment horizontal="left" shrinkToFit="1"/>
      <protection locked="0"/>
    </xf>
    <xf numFmtId="3" fontId="18" fillId="2" borderId="19" xfId="1" applyNumberFormat="1" applyFont="1" applyFill="1" applyBorder="1" applyAlignment="1" applyProtection="1">
      <alignment shrinkToFit="1"/>
      <protection locked="0"/>
    </xf>
    <xf numFmtId="164" fontId="18" fillId="2" borderId="19" xfId="1" applyNumberFormat="1" applyFont="1" applyFill="1" applyBorder="1" applyAlignment="1" applyProtection="1">
      <alignment shrinkToFit="1"/>
      <protection locked="0"/>
    </xf>
    <xf numFmtId="164" fontId="18" fillId="2" borderId="19" xfId="1" applyNumberFormat="1" applyFont="1" applyFill="1" applyBorder="1" applyAlignment="1" applyProtection="1">
      <alignment shrinkToFit="1"/>
    </xf>
    <xf numFmtId="10" fontId="18" fillId="2" borderId="19" xfId="1" applyNumberFormat="1" applyFont="1" applyFill="1" applyBorder="1" applyAlignment="1" applyProtection="1">
      <alignment shrinkToFit="1"/>
      <protection locked="0"/>
    </xf>
    <xf numFmtId="3" fontId="18" fillId="2" borderId="11" xfId="1" applyNumberFormat="1" applyFont="1" applyFill="1" applyBorder="1" applyAlignment="1" applyProtection="1">
      <alignment horizontal="left" shrinkToFit="1"/>
      <protection locked="0"/>
    </xf>
    <xf numFmtId="3" fontId="18" fillId="2" borderId="19" xfId="1" applyNumberFormat="1" applyFont="1" applyFill="1" applyBorder="1" applyAlignment="1" applyProtection="1">
      <alignment horizontal="left" shrinkToFit="1"/>
      <protection locked="0"/>
    </xf>
    <xf numFmtId="0" fontId="12" fillId="0" borderId="6" xfId="1" applyFont="1" applyBorder="1" applyAlignment="1" applyProtection="1">
      <protection locked="0"/>
    </xf>
    <xf numFmtId="49" fontId="6" fillId="2" borderId="3" xfId="1" applyNumberFormat="1" applyFont="1" applyFill="1" applyBorder="1" applyAlignment="1" applyProtection="1">
      <alignment shrinkToFit="1"/>
      <protection locked="0"/>
    </xf>
    <xf numFmtId="0" fontId="11" fillId="2" borderId="20" xfId="1" applyFont="1" applyFill="1" applyBorder="1" applyAlignment="1" applyProtection="1">
      <alignment horizontal="right" shrinkToFit="1"/>
      <protection locked="0"/>
    </xf>
    <xf numFmtId="164" fontId="11" fillId="2" borderId="20" xfId="1" applyNumberFormat="1" applyFont="1" applyFill="1" applyBorder="1" applyAlignment="1" applyProtection="1">
      <alignment shrinkToFit="1"/>
    </xf>
    <xf numFmtId="164" fontId="11" fillId="2" borderId="21" xfId="1" applyNumberFormat="1" applyFont="1" applyFill="1" applyBorder="1" applyAlignment="1" applyProtection="1">
      <alignment shrinkToFit="1"/>
      <protection locked="0"/>
    </xf>
    <xf numFmtId="10" fontId="11" fillId="2" borderId="24" xfId="1" applyNumberFormat="1" applyFont="1" applyFill="1" applyBorder="1" applyAlignment="1" applyProtection="1">
      <alignment horizontal="center" shrinkToFit="1"/>
      <protection locked="0"/>
    </xf>
    <xf numFmtId="49" fontId="12" fillId="2" borderId="25" xfId="1" applyNumberFormat="1" applyFont="1" applyFill="1" applyBorder="1" applyAlignment="1" applyProtection="1">
      <alignment horizontal="right" shrinkToFit="1"/>
      <protection locked="0"/>
    </xf>
    <xf numFmtId="0" fontId="12" fillId="2" borderId="9" xfId="1" applyFont="1" applyFill="1" applyBorder="1" applyAlignment="1" applyProtection="1">
      <alignment horizontal="right" shrinkToFit="1"/>
      <protection locked="0"/>
    </xf>
    <xf numFmtId="49" fontId="12" fillId="2" borderId="10" xfId="1" applyNumberFormat="1" applyFont="1" applyFill="1" applyBorder="1" applyAlignment="1" applyProtection="1">
      <alignment horizontal="right" shrinkToFit="1"/>
      <protection locked="0"/>
    </xf>
    <xf numFmtId="0" fontId="11" fillId="2" borderId="13" xfId="1" applyFont="1" applyFill="1" applyBorder="1" applyAlignment="1" applyProtection="1">
      <alignment horizontal="right" shrinkToFit="1"/>
      <protection locked="0"/>
    </xf>
    <xf numFmtId="164" fontId="12" fillId="2" borderId="13" xfId="1" applyNumberFormat="1" applyFont="1" applyFill="1" applyBorder="1" applyAlignment="1" applyProtection="1">
      <alignment shrinkToFit="1"/>
      <protection locked="0"/>
    </xf>
    <xf numFmtId="164" fontId="11" fillId="2" borderId="26" xfId="1" applyNumberFormat="1" applyFont="1" applyFill="1" applyBorder="1" applyAlignment="1" applyProtection="1">
      <alignment shrinkToFit="1"/>
    </xf>
    <xf numFmtId="49" fontId="5" fillId="2" borderId="20" xfId="1" applyNumberFormat="1" applyFont="1" applyFill="1" applyBorder="1" applyAlignment="1" applyProtection="1">
      <alignment horizontal="right" shrinkToFit="1"/>
      <protection locked="0"/>
    </xf>
    <xf numFmtId="49" fontId="5" fillId="2" borderId="20" xfId="1" applyNumberFormat="1" applyFont="1" applyFill="1" applyBorder="1" applyAlignment="1" applyProtection="1">
      <alignment horizontal="center" shrinkToFit="1"/>
      <protection locked="0"/>
    </xf>
    <xf numFmtId="49" fontId="5" fillId="2" borderId="20" xfId="1" applyNumberFormat="1" applyFont="1" applyFill="1" applyBorder="1" applyAlignment="1" applyProtection="1">
      <alignment shrinkToFit="1"/>
      <protection locked="0"/>
    </xf>
    <xf numFmtId="49" fontId="10" fillId="2" borderId="0" xfId="1" applyNumberFormat="1" applyFont="1" applyFill="1" applyBorder="1" applyAlignment="1" applyProtection="1">
      <alignment horizontal="right" shrinkToFit="1"/>
      <protection locked="0"/>
    </xf>
    <xf numFmtId="49" fontId="11" fillId="2" borderId="2" xfId="1" applyNumberFormat="1" applyFont="1" applyFill="1" applyBorder="1" applyAlignment="1" applyProtection="1">
      <alignment horizontal="left" shrinkToFit="1"/>
      <protection locked="0"/>
    </xf>
    <xf numFmtId="3" fontId="18" fillId="2" borderId="12" xfId="1" applyNumberFormat="1" applyFont="1" applyFill="1" applyBorder="1" applyAlignment="1" applyProtection="1">
      <alignment horizontal="left" shrinkToFit="1"/>
      <protection locked="0"/>
    </xf>
    <xf numFmtId="3" fontId="18" fillId="2" borderId="11" xfId="1" applyNumberFormat="1" applyFont="1" applyFill="1" applyBorder="1" applyAlignment="1" applyProtection="1">
      <alignment horizontal="left" shrinkToFit="1"/>
      <protection locked="0"/>
    </xf>
    <xf numFmtId="49" fontId="19" fillId="2" borderId="0" xfId="1" applyNumberFormat="1" applyFont="1" applyFill="1" applyBorder="1" applyAlignment="1" applyProtection="1">
      <alignment horizontal="left" vertical="top" shrinkToFit="1"/>
      <protection locked="0"/>
    </xf>
    <xf numFmtId="49" fontId="19" fillId="2" borderId="0" xfId="1" applyNumberFormat="1" applyFont="1" applyFill="1" applyBorder="1" applyAlignment="1" applyProtection="1">
      <alignment vertical="top"/>
      <protection locked="0"/>
    </xf>
    <xf numFmtId="0" fontId="11" fillId="2" borderId="0" xfId="1" applyNumberFormat="1" applyFont="1" applyFill="1" applyBorder="1" applyAlignment="1" applyProtection="1">
      <alignment horizontal="left" shrinkToFit="1"/>
      <protection locked="0"/>
    </xf>
    <xf numFmtId="49" fontId="11" fillId="2" borderId="0" xfId="1" applyNumberFormat="1" applyFont="1" applyFill="1" applyBorder="1" applyAlignment="1" applyProtection="1">
      <alignment horizontal="left" shrinkToFit="1"/>
      <protection locked="0"/>
    </xf>
    <xf numFmtId="49" fontId="10" fillId="2" borderId="0" xfId="1" applyNumberFormat="1" applyFont="1" applyFill="1" applyBorder="1" applyAlignment="1" applyProtection="1">
      <alignment horizontal="right" shrinkToFit="1"/>
      <protection locked="0"/>
    </xf>
    <xf numFmtId="49" fontId="13" fillId="2" borderId="0" xfId="1" applyNumberFormat="1" applyFont="1" applyFill="1" applyBorder="1" applyAlignment="1" applyProtection="1">
      <alignment horizontal="left" vertical="top" shrinkToFit="1"/>
      <protection locked="0"/>
    </xf>
    <xf numFmtId="14" fontId="11" fillId="2" borderId="0" xfId="1" applyNumberFormat="1" applyFont="1" applyFill="1" applyBorder="1" applyAlignment="1" applyProtection="1">
      <alignment horizontal="left" shrinkToFit="1"/>
      <protection locked="0"/>
    </xf>
    <xf numFmtId="49" fontId="11" fillId="2" borderId="2" xfId="1" applyNumberFormat="1" applyFont="1" applyFill="1" applyBorder="1" applyAlignment="1" applyProtection="1">
      <alignment horizontal="left" shrinkToFit="1"/>
      <protection locked="0"/>
    </xf>
    <xf numFmtId="49" fontId="11" fillId="2" borderId="3" xfId="1" applyNumberFormat="1" applyFont="1" applyFill="1" applyBorder="1" applyAlignment="1" applyProtection="1">
      <alignment horizontal="left" shrinkToFit="1"/>
      <protection locked="0"/>
    </xf>
    <xf numFmtId="49" fontId="11" fillId="2" borderId="13" xfId="1" applyNumberFormat="1" applyFont="1" applyFill="1" applyBorder="1" applyAlignment="1" applyProtection="1">
      <alignment horizontal="left" shrinkToFit="1"/>
      <protection locked="0"/>
    </xf>
    <xf numFmtId="3" fontId="18" fillId="2" borderId="12" xfId="1" applyNumberFormat="1" applyFont="1" applyFill="1" applyBorder="1" applyAlignment="1" applyProtection="1">
      <alignment horizontal="left" shrinkToFit="1"/>
      <protection locked="0"/>
    </xf>
    <xf numFmtId="3" fontId="18" fillId="2" borderId="11" xfId="1" applyNumberFormat="1" applyFont="1" applyFill="1" applyBorder="1" applyAlignment="1" applyProtection="1">
      <alignment horizontal="left" shrinkToFit="1"/>
      <protection locked="0"/>
    </xf>
    <xf numFmtId="3" fontId="16" fillId="4" borderId="18" xfId="1" applyNumberFormat="1" applyFont="1" applyFill="1" applyBorder="1" applyAlignment="1" applyProtection="1">
      <alignment horizontal="left" shrinkToFit="1"/>
      <protection locked="0"/>
    </xf>
    <xf numFmtId="3" fontId="16" fillId="4" borderId="14" xfId="1" applyNumberFormat="1" applyFont="1" applyFill="1" applyBorder="1" applyAlignment="1" applyProtection="1">
      <alignment horizontal="left" shrinkToFit="1"/>
      <protection locked="0"/>
    </xf>
    <xf numFmtId="0" fontId="11" fillId="2" borderId="9" xfId="0" applyFont="1" applyFill="1" applyBorder="1" applyAlignment="1" applyProtection="1">
      <alignment horizontal="left" vertical="top"/>
      <protection locked="0"/>
    </xf>
    <xf numFmtId="0" fontId="11" fillId="2" borderId="0" xfId="0" applyFont="1" applyFill="1" applyBorder="1" applyAlignment="1" applyProtection="1">
      <alignment horizontal="left" vertical="top"/>
      <protection locked="0"/>
    </xf>
    <xf numFmtId="0" fontId="11" fillId="2" borderId="4" xfId="0" applyFont="1" applyFill="1" applyBorder="1" applyAlignment="1" applyProtection="1">
      <alignment horizontal="left" vertical="top"/>
      <protection locked="0"/>
    </xf>
    <xf numFmtId="0" fontId="11" fillId="2" borderId="10" xfId="0" applyFont="1" applyFill="1" applyBorder="1" applyAlignment="1" applyProtection="1">
      <alignment horizontal="left" vertical="top"/>
      <protection locked="0"/>
    </xf>
    <xf numFmtId="0" fontId="11" fillId="2" borderId="13" xfId="0" applyFont="1" applyFill="1" applyBorder="1" applyAlignment="1" applyProtection="1">
      <alignment horizontal="left" vertical="top"/>
      <protection locked="0"/>
    </xf>
    <xf numFmtId="0" fontId="11" fillId="2" borderId="5" xfId="0" applyFont="1" applyFill="1" applyBorder="1" applyAlignment="1" applyProtection="1">
      <alignment horizontal="left" vertical="top"/>
      <protection locked="0"/>
    </xf>
    <xf numFmtId="0" fontId="4" fillId="2" borderId="9" xfId="1" applyFont="1" applyFill="1" applyBorder="1" applyAlignment="1" applyProtection="1">
      <alignment horizontal="center" vertical="center" wrapText="1"/>
      <protection locked="0"/>
    </xf>
    <xf numFmtId="0" fontId="4" fillId="2" borderId="4" xfId="1" applyFont="1" applyFill="1" applyBorder="1" applyAlignment="1" applyProtection="1">
      <alignment horizontal="center" vertical="center" wrapText="1"/>
      <protection locked="0"/>
    </xf>
    <xf numFmtId="0" fontId="4" fillId="2" borderId="10" xfId="1" applyFont="1" applyFill="1" applyBorder="1" applyAlignment="1" applyProtection="1">
      <alignment horizontal="center" vertical="center" wrapText="1"/>
      <protection locked="0"/>
    </xf>
    <xf numFmtId="0" fontId="4" fillId="2" borderId="5" xfId="1" applyFont="1" applyFill="1" applyBorder="1" applyAlignment="1" applyProtection="1">
      <alignment horizontal="center" vertical="center" wrapText="1"/>
      <protection locked="0"/>
    </xf>
    <xf numFmtId="3" fontId="18" fillId="2" borderId="22" xfId="1" applyNumberFormat="1" applyFont="1" applyFill="1" applyBorder="1" applyAlignment="1" applyProtection="1">
      <alignment horizontal="left" shrinkToFit="1"/>
      <protection locked="0"/>
    </xf>
    <xf numFmtId="3" fontId="18" fillId="2" borderId="23" xfId="1" applyNumberFormat="1" applyFont="1" applyFill="1" applyBorder="1" applyAlignment="1" applyProtection="1">
      <alignment horizontal="left" shrinkToFit="1"/>
      <protection locked="0"/>
    </xf>
    <xf numFmtId="49" fontId="17" fillId="3" borderId="15" xfId="1" applyNumberFormat="1" applyFont="1" applyFill="1" applyBorder="1" applyAlignment="1" applyProtection="1">
      <alignment horizontal="right" shrinkToFit="1"/>
      <protection locked="0"/>
    </xf>
    <xf numFmtId="164" fontId="17" fillId="3" borderId="15" xfId="1" applyNumberFormat="1" applyFont="1" applyFill="1" applyBorder="1" applyAlignment="1" applyProtection="1">
      <alignment horizontal="right" shrinkToFit="1"/>
    </xf>
    <xf numFmtId="164" fontId="17" fillId="3" borderId="16" xfId="1" applyNumberFormat="1" applyFont="1" applyFill="1" applyBorder="1" applyAlignment="1" applyProtection="1">
      <alignment horizontal="right" shrinkToFit="1"/>
    </xf>
  </cellXfs>
  <cellStyles count="2">
    <cellStyle name="Normal" xfId="0" builtinId="0"/>
    <cellStyle name="Normal 2" xfId="1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doExcel/Productos/Gestion%20empresa/Simpler3.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uración"/>
      <sheetName val="Formulario"/>
      <sheetName val="Gestión"/>
      <sheetName val="Documento"/>
      <sheetName val="Hoja1"/>
    </sheetNames>
    <sheetDataSet>
      <sheetData sheetId="0">
        <row r="26">
          <cell r="L26">
            <v>40282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2:K45"/>
  <sheetViews>
    <sheetView showGridLines="0" tabSelected="1" topLeftCell="A4" zoomScale="80" zoomScaleNormal="80" workbookViewId="0">
      <selection activeCell="C14" sqref="C14"/>
    </sheetView>
  </sheetViews>
  <sheetFormatPr baseColWidth="10" defaultRowHeight="12.75" x14ac:dyDescent="0.2"/>
  <cols>
    <col min="2" max="2" width="11.42578125" customWidth="1"/>
    <col min="4" max="4" width="23.7109375" bestFit="1" customWidth="1"/>
    <col min="9" max="9" width="15.85546875" customWidth="1"/>
  </cols>
  <sheetData>
    <row r="2" spans="1:11" ht="93" customHeight="1" x14ac:dyDescent="0.25">
      <c r="A2" s="10"/>
      <c r="B2" s="78" t="s">
        <v>23</v>
      </c>
      <c r="C2" s="78"/>
      <c r="D2" s="78"/>
      <c r="E2" s="77"/>
      <c r="F2" s="77"/>
      <c r="G2" s="77"/>
      <c r="H2" s="77"/>
      <c r="I2" s="77"/>
      <c r="J2" s="11"/>
      <c r="K2" s="2"/>
    </row>
    <row r="3" spans="1:11" ht="27.6" customHeight="1" x14ac:dyDescent="0.25">
      <c r="A3" s="10"/>
      <c r="B3" s="74" t="s">
        <v>43</v>
      </c>
      <c r="C3" s="73"/>
      <c r="D3" s="73"/>
      <c r="E3" s="69"/>
      <c r="F3" s="69"/>
      <c r="G3" s="69"/>
      <c r="H3" s="69"/>
      <c r="I3" s="69"/>
      <c r="J3" s="11"/>
      <c r="K3" s="2"/>
    </row>
    <row r="4" spans="1:11" ht="27.6" customHeight="1" x14ac:dyDescent="0.25">
      <c r="A4" s="10"/>
      <c r="B4" s="74" t="s">
        <v>44</v>
      </c>
      <c r="C4" s="73"/>
      <c r="D4" s="73"/>
      <c r="E4" s="69"/>
      <c r="F4" s="69"/>
      <c r="G4" s="69"/>
      <c r="H4" s="69"/>
      <c r="I4" s="69"/>
      <c r="J4" s="11"/>
      <c r="K4" s="2"/>
    </row>
    <row r="5" spans="1:11" ht="27.6" customHeight="1" x14ac:dyDescent="0.25">
      <c r="A5" s="10"/>
      <c r="B5" s="74" t="s">
        <v>45</v>
      </c>
      <c r="C5" s="73"/>
      <c r="D5" s="73"/>
      <c r="E5" s="69"/>
      <c r="F5" s="69"/>
      <c r="G5" s="69"/>
      <c r="H5" s="69"/>
      <c r="I5" s="69"/>
      <c r="J5" s="11"/>
      <c r="K5" s="2"/>
    </row>
    <row r="6" spans="1:11" ht="27.6" customHeight="1" x14ac:dyDescent="0.25">
      <c r="A6" s="10"/>
      <c r="B6" s="74"/>
      <c r="C6" s="73"/>
      <c r="D6" s="73"/>
      <c r="E6" s="69"/>
      <c r="F6" s="69"/>
      <c r="G6" s="69"/>
      <c r="H6" s="69"/>
      <c r="I6" s="69"/>
      <c r="J6" s="11"/>
      <c r="K6" s="2"/>
    </row>
    <row r="7" spans="1:11" ht="18" x14ac:dyDescent="0.25">
      <c r="A7" s="10"/>
      <c r="B7" s="12" t="s">
        <v>0</v>
      </c>
      <c r="C7" s="75" t="s">
        <v>26</v>
      </c>
      <c r="D7" s="76"/>
      <c r="E7" s="77"/>
      <c r="F7" s="77"/>
      <c r="G7" s="77"/>
      <c r="H7" s="77"/>
      <c r="I7" s="77"/>
      <c r="J7" s="11"/>
      <c r="K7" s="2"/>
    </row>
    <row r="8" spans="1:11" ht="18" x14ac:dyDescent="0.25">
      <c r="A8" s="10"/>
      <c r="B8" s="12" t="s">
        <v>1</v>
      </c>
      <c r="C8" s="79">
        <v>43580</v>
      </c>
      <c r="D8" s="76"/>
      <c r="E8" s="13"/>
      <c r="F8" s="12"/>
      <c r="G8" s="13"/>
      <c r="H8" s="41"/>
      <c r="I8" s="12"/>
      <c r="J8" s="14"/>
      <c r="K8" s="2"/>
    </row>
    <row r="9" spans="1:11" ht="21" x14ac:dyDescent="0.35">
      <c r="A9" s="10"/>
      <c r="B9" s="15"/>
      <c r="C9" s="15"/>
      <c r="D9" s="15"/>
      <c r="E9" s="16"/>
      <c r="F9" s="16"/>
      <c r="G9" s="16"/>
      <c r="H9" s="16"/>
      <c r="I9" s="17"/>
      <c r="J9" s="14"/>
      <c r="K9" s="2"/>
    </row>
    <row r="10" spans="1:11" ht="18" x14ac:dyDescent="0.25">
      <c r="A10" s="10"/>
      <c r="B10" s="18" t="s">
        <v>2</v>
      </c>
      <c r="C10" s="80" t="s">
        <v>34</v>
      </c>
      <c r="D10" s="80"/>
      <c r="E10" s="81"/>
      <c r="F10" s="6" t="s">
        <v>14</v>
      </c>
      <c r="G10" s="42"/>
      <c r="H10" s="42"/>
      <c r="I10" s="3"/>
      <c r="J10" s="14"/>
      <c r="K10" s="2"/>
    </row>
    <row r="11" spans="1:11" ht="18" x14ac:dyDescent="0.25">
      <c r="A11" s="10"/>
      <c r="B11" s="19" t="s">
        <v>3</v>
      </c>
      <c r="C11" s="75" t="str">
        <f>VLOOKUP(C10,Clientes!A:B,2,FALSE)</f>
        <v>Av Madrid 1</v>
      </c>
      <c r="D11" s="75"/>
      <c r="E11" s="20"/>
      <c r="F11" s="87" t="s">
        <v>27</v>
      </c>
      <c r="G11" s="88"/>
      <c r="H11" s="88"/>
      <c r="I11" s="89"/>
      <c r="J11" s="14"/>
      <c r="K11" s="2"/>
    </row>
    <row r="12" spans="1:11" ht="18" x14ac:dyDescent="0.25">
      <c r="A12" s="10"/>
      <c r="B12" s="19" t="s">
        <v>13</v>
      </c>
      <c r="C12" s="75" t="str">
        <f>VLOOKUP(C10,Clientes!A:C,3,FALSE)</f>
        <v>Zaragoza</v>
      </c>
      <c r="D12" s="75"/>
      <c r="E12" s="4"/>
      <c r="F12" s="87"/>
      <c r="G12" s="88"/>
      <c r="H12" s="88"/>
      <c r="I12" s="89"/>
      <c r="J12" s="14"/>
      <c r="K12" s="2"/>
    </row>
    <row r="13" spans="1:11" ht="18" x14ac:dyDescent="0.25">
      <c r="A13" s="10"/>
      <c r="B13" s="21" t="s">
        <v>18</v>
      </c>
      <c r="C13" s="75" t="str">
        <f>VLOOKUP(C10,Clientes!A:D,4,FALSE)</f>
        <v>12345678R</v>
      </c>
      <c r="D13" s="75"/>
      <c r="E13" s="5"/>
      <c r="F13" s="90"/>
      <c r="G13" s="91"/>
      <c r="H13" s="91"/>
      <c r="I13" s="92"/>
      <c r="J13" s="14"/>
      <c r="K13" s="2"/>
    </row>
    <row r="14" spans="1:11" ht="12.75" customHeight="1" x14ac:dyDescent="0.25">
      <c r="A14" s="10"/>
      <c r="B14" s="66"/>
      <c r="C14" s="66"/>
      <c r="D14" s="66"/>
      <c r="E14" s="67"/>
      <c r="F14" s="67"/>
      <c r="G14" s="67"/>
      <c r="H14" s="67"/>
      <c r="I14" s="68"/>
      <c r="J14" s="14"/>
      <c r="K14" s="2"/>
    </row>
    <row r="15" spans="1:11" ht="15.75" x14ac:dyDescent="0.25">
      <c r="A15" s="10"/>
      <c r="B15" s="43" t="s">
        <v>20</v>
      </c>
      <c r="C15" s="85" t="s">
        <v>4</v>
      </c>
      <c r="D15" s="86"/>
      <c r="E15" s="44" t="s">
        <v>5</v>
      </c>
      <c r="F15" s="45" t="s">
        <v>6</v>
      </c>
      <c r="G15" s="45" t="s">
        <v>17</v>
      </c>
      <c r="H15" s="46" t="s">
        <v>7</v>
      </c>
      <c r="I15" s="45" t="s">
        <v>8</v>
      </c>
      <c r="J15" s="22"/>
      <c r="K15" s="2"/>
    </row>
    <row r="16" spans="1:11" ht="15.75" x14ac:dyDescent="0.25">
      <c r="A16" s="10"/>
      <c r="B16" s="53"/>
      <c r="C16" s="83"/>
      <c r="D16" s="84"/>
      <c r="E16" s="48"/>
      <c r="F16" s="49"/>
      <c r="G16" s="50">
        <f>E16*F16</f>
        <v>0</v>
      </c>
      <c r="H16" s="51"/>
      <c r="I16" s="50">
        <f>G16*(1+H16)</f>
        <v>0</v>
      </c>
      <c r="J16" s="22"/>
      <c r="K16" s="2"/>
    </row>
    <row r="17" spans="1:11" ht="15.75" x14ac:dyDescent="0.25">
      <c r="A17" s="10"/>
      <c r="B17" s="53"/>
      <c r="C17" s="83" t="s">
        <v>22</v>
      </c>
      <c r="D17" s="84"/>
      <c r="E17" s="48">
        <v>2</v>
      </c>
      <c r="F17" s="49">
        <v>200</v>
      </c>
      <c r="G17" s="50">
        <f t="shared" ref="G17:G33" si="0">E17*F17</f>
        <v>400</v>
      </c>
      <c r="H17" s="51">
        <v>0.21</v>
      </c>
      <c r="I17" s="50">
        <f t="shared" ref="I17:I33" si="1">G17*(1+H17)</f>
        <v>484</v>
      </c>
      <c r="J17" s="22"/>
      <c r="K17" s="2"/>
    </row>
    <row r="18" spans="1:11" ht="15.75" x14ac:dyDescent="0.25">
      <c r="A18" s="10"/>
      <c r="B18" s="53"/>
      <c r="C18" s="83" t="s">
        <v>25</v>
      </c>
      <c r="D18" s="84"/>
      <c r="E18" s="48">
        <v>3</v>
      </c>
      <c r="F18" s="49">
        <v>100</v>
      </c>
      <c r="G18" s="50">
        <f t="shared" si="0"/>
        <v>300</v>
      </c>
      <c r="H18" s="51">
        <v>0.21</v>
      </c>
      <c r="I18" s="50">
        <f t="shared" si="1"/>
        <v>363</v>
      </c>
      <c r="J18" s="22"/>
      <c r="K18" s="2"/>
    </row>
    <row r="19" spans="1:11" ht="15.75" x14ac:dyDescent="0.25">
      <c r="A19" s="10"/>
      <c r="B19" s="53"/>
      <c r="C19" s="83"/>
      <c r="D19" s="84"/>
      <c r="E19" s="48"/>
      <c r="F19" s="49"/>
      <c r="G19" s="50">
        <f t="shared" si="0"/>
        <v>0</v>
      </c>
      <c r="H19" s="51"/>
      <c r="I19" s="50">
        <f t="shared" si="1"/>
        <v>0</v>
      </c>
      <c r="J19" s="22"/>
      <c r="K19" s="2"/>
    </row>
    <row r="20" spans="1:11" ht="15.75" x14ac:dyDescent="0.25">
      <c r="A20" s="10"/>
      <c r="B20" s="53"/>
      <c r="C20" s="47"/>
      <c r="D20" s="52"/>
      <c r="E20" s="48"/>
      <c r="F20" s="49"/>
      <c r="G20" s="50"/>
      <c r="H20" s="51"/>
      <c r="I20" s="50"/>
      <c r="J20" s="22"/>
      <c r="K20" s="2"/>
    </row>
    <row r="21" spans="1:11" ht="15.75" x14ac:dyDescent="0.25">
      <c r="A21" s="10"/>
      <c r="B21" s="53"/>
      <c r="C21" s="47"/>
      <c r="D21" s="52"/>
      <c r="E21" s="48"/>
      <c r="F21" s="49"/>
      <c r="G21" s="50"/>
      <c r="H21" s="51"/>
      <c r="I21" s="50"/>
      <c r="J21" s="22"/>
      <c r="K21" s="2"/>
    </row>
    <row r="22" spans="1:11" ht="15.75" x14ac:dyDescent="0.25">
      <c r="A22" s="10"/>
      <c r="B22" s="53"/>
      <c r="C22" s="47"/>
      <c r="D22" s="52"/>
      <c r="E22" s="48"/>
      <c r="F22" s="49"/>
      <c r="G22" s="50"/>
      <c r="H22" s="51"/>
      <c r="I22" s="50"/>
      <c r="J22" s="22"/>
      <c r="K22" s="2"/>
    </row>
    <row r="23" spans="1:11" ht="15.75" x14ac:dyDescent="0.25">
      <c r="A23" s="10"/>
      <c r="B23" s="53"/>
      <c r="C23" s="83"/>
      <c r="D23" s="84"/>
      <c r="E23" s="48"/>
      <c r="F23" s="49"/>
      <c r="G23" s="50">
        <f t="shared" si="0"/>
        <v>0</v>
      </c>
      <c r="H23" s="51"/>
      <c r="I23" s="50">
        <f t="shared" si="1"/>
        <v>0</v>
      </c>
      <c r="J23" s="22"/>
      <c r="K23" s="2"/>
    </row>
    <row r="24" spans="1:11" ht="15.75" x14ac:dyDescent="0.25">
      <c r="A24" s="10"/>
      <c r="B24" s="53"/>
      <c r="C24" s="83"/>
      <c r="D24" s="84"/>
      <c r="E24" s="48"/>
      <c r="F24" s="49"/>
      <c r="G24" s="50">
        <f t="shared" si="0"/>
        <v>0</v>
      </c>
      <c r="H24" s="51"/>
      <c r="I24" s="50">
        <f t="shared" si="1"/>
        <v>0</v>
      </c>
      <c r="J24" s="22"/>
      <c r="K24" s="2"/>
    </row>
    <row r="25" spans="1:11" ht="15.75" x14ac:dyDescent="0.25">
      <c r="A25" s="10"/>
      <c r="B25" s="53"/>
      <c r="C25" s="47"/>
      <c r="D25" s="52"/>
      <c r="E25" s="48"/>
      <c r="F25" s="49"/>
      <c r="G25" s="50"/>
      <c r="H25" s="51"/>
      <c r="I25" s="50"/>
      <c r="J25" s="22"/>
      <c r="K25" s="2"/>
    </row>
    <row r="26" spans="1:11" ht="15.75" x14ac:dyDescent="0.25">
      <c r="A26" s="10"/>
      <c r="B26" s="53"/>
      <c r="C26" s="47"/>
      <c r="D26" s="52"/>
      <c r="E26" s="48"/>
      <c r="F26" s="49"/>
      <c r="G26" s="50"/>
      <c r="H26" s="51"/>
      <c r="I26" s="50"/>
      <c r="J26" s="22"/>
      <c r="K26" s="2"/>
    </row>
    <row r="27" spans="1:11" ht="15.75" x14ac:dyDescent="0.25">
      <c r="A27" s="10"/>
      <c r="B27" s="53"/>
      <c r="C27" s="83"/>
      <c r="D27" s="84"/>
      <c r="E27" s="48"/>
      <c r="F27" s="49"/>
      <c r="G27" s="50">
        <f t="shared" si="0"/>
        <v>0</v>
      </c>
      <c r="H27" s="51"/>
      <c r="I27" s="50">
        <f t="shared" si="1"/>
        <v>0</v>
      </c>
      <c r="J27" s="22"/>
      <c r="K27" s="2"/>
    </row>
    <row r="28" spans="1:11" ht="15.75" x14ac:dyDescent="0.25">
      <c r="A28" s="10"/>
      <c r="B28" s="53"/>
      <c r="C28" s="47"/>
      <c r="D28" s="52"/>
      <c r="E28" s="48"/>
      <c r="F28" s="49"/>
      <c r="G28" s="50"/>
      <c r="H28" s="51"/>
      <c r="I28" s="50"/>
      <c r="J28" s="22"/>
      <c r="K28" s="2"/>
    </row>
    <row r="29" spans="1:11" ht="15.75" x14ac:dyDescent="0.25">
      <c r="A29" s="10"/>
      <c r="B29" s="53"/>
      <c r="C29" s="83"/>
      <c r="D29" s="84"/>
      <c r="E29" s="48"/>
      <c r="F29" s="49"/>
      <c r="G29" s="50">
        <f t="shared" si="0"/>
        <v>0</v>
      </c>
      <c r="H29" s="51"/>
      <c r="I29" s="50">
        <f t="shared" si="1"/>
        <v>0</v>
      </c>
      <c r="J29" s="22"/>
      <c r="K29" s="2"/>
    </row>
    <row r="30" spans="1:11" ht="15.75" x14ac:dyDescent="0.25">
      <c r="A30" s="10"/>
      <c r="B30" s="53"/>
      <c r="C30" s="83"/>
      <c r="D30" s="84"/>
      <c r="E30" s="48"/>
      <c r="F30" s="49"/>
      <c r="G30" s="50">
        <f t="shared" si="0"/>
        <v>0</v>
      </c>
      <c r="H30" s="51"/>
      <c r="I30" s="50">
        <f t="shared" si="1"/>
        <v>0</v>
      </c>
      <c r="J30" s="22"/>
      <c r="K30" s="2"/>
    </row>
    <row r="31" spans="1:11" ht="15.75" x14ac:dyDescent="0.25">
      <c r="A31" s="10"/>
      <c r="B31" s="53"/>
      <c r="C31" s="83"/>
      <c r="D31" s="84"/>
      <c r="E31" s="48"/>
      <c r="F31" s="49"/>
      <c r="G31" s="50">
        <f t="shared" si="0"/>
        <v>0</v>
      </c>
      <c r="H31" s="51"/>
      <c r="I31" s="50">
        <f t="shared" si="1"/>
        <v>0</v>
      </c>
      <c r="J31" s="22"/>
      <c r="K31" s="2"/>
    </row>
    <row r="32" spans="1:11" ht="15.75" x14ac:dyDescent="0.25">
      <c r="A32" s="10"/>
      <c r="B32" s="53"/>
      <c r="C32" s="83"/>
      <c r="D32" s="84"/>
      <c r="E32" s="48"/>
      <c r="F32" s="49"/>
      <c r="G32" s="50">
        <f t="shared" si="0"/>
        <v>0</v>
      </c>
      <c r="H32" s="51"/>
      <c r="I32" s="50">
        <f t="shared" si="1"/>
        <v>0</v>
      </c>
      <c r="J32" s="22"/>
      <c r="K32" s="2"/>
    </row>
    <row r="33" spans="1:11" ht="15.75" x14ac:dyDescent="0.25">
      <c r="A33" s="10"/>
      <c r="B33" s="53"/>
      <c r="C33" s="97"/>
      <c r="D33" s="98"/>
      <c r="E33" s="48"/>
      <c r="F33" s="49"/>
      <c r="G33" s="50">
        <f t="shared" si="0"/>
        <v>0</v>
      </c>
      <c r="H33" s="51"/>
      <c r="I33" s="50">
        <f t="shared" si="1"/>
        <v>0</v>
      </c>
      <c r="J33" s="22"/>
      <c r="K33" s="2"/>
    </row>
    <row r="34" spans="1:11" ht="15.75" x14ac:dyDescent="0.25">
      <c r="A34" s="10"/>
      <c r="B34" s="54" t="s">
        <v>15</v>
      </c>
      <c r="C34" s="55"/>
      <c r="D34" s="60" t="s">
        <v>17</v>
      </c>
      <c r="E34" s="56"/>
      <c r="F34" s="56"/>
      <c r="G34" s="57">
        <f>SUM(G16:G33)</f>
        <v>700</v>
      </c>
      <c r="H34" s="56"/>
      <c r="I34" s="58"/>
      <c r="J34" s="22"/>
      <c r="K34" s="2"/>
    </row>
    <row r="35" spans="1:11" ht="15.75" x14ac:dyDescent="0.25">
      <c r="A35" s="10"/>
      <c r="B35" s="93" t="s">
        <v>19</v>
      </c>
      <c r="C35" s="94"/>
      <c r="D35" s="61" t="s">
        <v>9</v>
      </c>
      <c r="E35" s="37"/>
      <c r="F35" s="38"/>
      <c r="G35" s="39"/>
      <c r="H35" s="38"/>
      <c r="I35" s="40">
        <f>-E35*G34</f>
        <v>0</v>
      </c>
      <c r="J35" s="22"/>
      <c r="K35" s="2"/>
    </row>
    <row r="36" spans="1:11" ht="15.75" x14ac:dyDescent="0.25">
      <c r="A36" s="10"/>
      <c r="B36" s="93"/>
      <c r="C36" s="94"/>
      <c r="D36" s="62" t="s">
        <v>10</v>
      </c>
      <c r="E36" s="63"/>
      <c r="F36" s="63"/>
      <c r="G36" s="64"/>
      <c r="H36" s="63"/>
      <c r="I36" s="65">
        <f>G34+I35</f>
        <v>700</v>
      </c>
      <c r="J36" s="22"/>
      <c r="K36" s="2"/>
    </row>
    <row r="37" spans="1:11" ht="15.75" x14ac:dyDescent="0.25">
      <c r="A37" s="10"/>
      <c r="B37" s="93"/>
      <c r="C37" s="94"/>
      <c r="D37" s="24" t="s">
        <v>11</v>
      </c>
      <c r="E37" s="59"/>
      <c r="F37" s="59"/>
      <c r="G37" s="59">
        <v>0.21</v>
      </c>
      <c r="H37" s="25"/>
      <c r="I37" s="26"/>
      <c r="J37" s="22"/>
      <c r="K37" s="2"/>
    </row>
    <row r="38" spans="1:11" ht="15.75" x14ac:dyDescent="0.25">
      <c r="A38" s="10"/>
      <c r="B38" s="93"/>
      <c r="C38" s="94"/>
      <c r="D38" s="27"/>
      <c r="E38" s="36">
        <f>SUMPRODUCT(($G$16:$G$33)*($H$16:$H$33=E37)*($H$16:$H$33))</f>
        <v>0</v>
      </c>
      <c r="F38" s="36">
        <f>SUMPRODUCT(($G$16:$G$33)*($H$16:$H$33=F37)*($H$16:$H$33))</f>
        <v>0</v>
      </c>
      <c r="G38" s="36">
        <f>SUMPRODUCT(($G$16:$G$33)*($H$16:$H$33=G37)*($H$16:$H$33))</f>
        <v>147</v>
      </c>
      <c r="H38" s="28"/>
      <c r="I38" s="7">
        <f>SUM(E38:G38)</f>
        <v>147</v>
      </c>
      <c r="J38" s="22"/>
      <c r="K38" s="2"/>
    </row>
    <row r="39" spans="1:11" ht="15.75" x14ac:dyDescent="0.25">
      <c r="A39" s="10"/>
      <c r="B39" s="93"/>
      <c r="C39" s="94"/>
      <c r="D39" s="8" t="s">
        <v>12</v>
      </c>
      <c r="E39" s="9"/>
      <c r="F39" s="25"/>
      <c r="G39" s="25"/>
      <c r="H39" s="25"/>
      <c r="I39" s="7">
        <f>I36*E39</f>
        <v>0</v>
      </c>
      <c r="J39" s="22"/>
      <c r="K39" s="2"/>
    </row>
    <row r="40" spans="1:11" ht="15.75" x14ac:dyDescent="0.25">
      <c r="A40" s="10"/>
      <c r="B40" s="93"/>
      <c r="C40" s="94"/>
      <c r="D40" s="29"/>
      <c r="E40" s="23"/>
      <c r="F40" s="23"/>
      <c r="G40" s="23"/>
      <c r="H40" s="23"/>
      <c r="I40" s="30"/>
      <c r="J40" s="22"/>
      <c r="K40" s="2"/>
    </row>
    <row r="41" spans="1:11" ht="21" x14ac:dyDescent="0.35">
      <c r="A41" s="10"/>
      <c r="B41" s="95"/>
      <c r="C41" s="96"/>
      <c r="D41" s="99" t="s">
        <v>16</v>
      </c>
      <c r="E41" s="99"/>
      <c r="F41" s="99"/>
      <c r="G41" s="99"/>
      <c r="H41" s="100">
        <f>I36+I38+I39</f>
        <v>847</v>
      </c>
      <c r="I41" s="101"/>
      <c r="J41" s="22"/>
      <c r="K41" s="2"/>
    </row>
    <row r="42" spans="1:11" ht="14.25" x14ac:dyDescent="0.2">
      <c r="A42" s="10"/>
      <c r="B42" s="31"/>
      <c r="C42" s="22"/>
      <c r="D42" s="1"/>
      <c r="E42" s="32"/>
      <c r="F42" s="32"/>
      <c r="G42" s="32"/>
      <c r="H42" s="32"/>
      <c r="I42" s="33"/>
      <c r="J42" s="22"/>
      <c r="K42" s="2"/>
    </row>
    <row r="43" spans="1:11" ht="14.25" x14ac:dyDescent="0.2">
      <c r="A43" s="10"/>
      <c r="B43" s="34"/>
      <c r="C43" s="35"/>
      <c r="D43" s="35"/>
      <c r="E43" s="35"/>
      <c r="F43" s="35"/>
      <c r="G43" s="35"/>
      <c r="H43" s="35"/>
      <c r="I43" s="35"/>
      <c r="J43" s="35"/>
      <c r="K43" s="2"/>
    </row>
    <row r="44" spans="1:1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</row>
  </sheetData>
  <mergeCells count="26">
    <mergeCell ref="B35:C41"/>
    <mergeCell ref="C33:D33"/>
    <mergeCell ref="D41:G41"/>
    <mergeCell ref="H41:I41"/>
    <mergeCell ref="C30:D30"/>
    <mergeCell ref="C31:D31"/>
    <mergeCell ref="C32:D32"/>
    <mergeCell ref="C29:D29"/>
    <mergeCell ref="C15:D15"/>
    <mergeCell ref="C16:D16"/>
    <mergeCell ref="C17:D17"/>
    <mergeCell ref="F11:I13"/>
    <mergeCell ref="C18:D18"/>
    <mergeCell ref="C19:D19"/>
    <mergeCell ref="C23:D23"/>
    <mergeCell ref="C24:D24"/>
    <mergeCell ref="C10:E10"/>
    <mergeCell ref="C11:D11"/>
    <mergeCell ref="C13:D13"/>
    <mergeCell ref="C12:D12"/>
    <mergeCell ref="C27:D27"/>
    <mergeCell ref="C7:D7"/>
    <mergeCell ref="E7:I7"/>
    <mergeCell ref="B2:D2"/>
    <mergeCell ref="E2:I2"/>
    <mergeCell ref="C8:D8"/>
  </mergeCells>
  <phoneticPr fontId="15" type="noConversion"/>
  <conditionalFormatting sqref="B16:I33">
    <cfRule type="cellIs" dxfId="2" priority="2" stopIfTrue="1" operator="equal">
      <formula>0</formula>
    </cfRule>
  </conditionalFormatting>
  <pageMargins left="0.82677165354330717" right="0.43307086614173229" top="0.35433070866141736" bottom="0.74803149606299213" header="0.31496062992125984" footer="0.31496062992125984"/>
  <pageSetup scale="94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Cliente">
          <x14:formula1>
            <xm:f>Clientes!$A$2:$A$112</xm:f>
          </x14:formula1>
          <xm:sqref>C10:E10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45"/>
  <sheetViews>
    <sheetView showGridLines="0" zoomScale="80" zoomScaleNormal="80" workbookViewId="0">
      <selection activeCell="B5" sqref="B5"/>
    </sheetView>
  </sheetViews>
  <sheetFormatPr baseColWidth="10" defaultRowHeight="12.75" x14ac:dyDescent="0.2"/>
  <cols>
    <col min="2" max="2" width="11.42578125" customWidth="1"/>
    <col min="4" max="4" width="23.7109375" bestFit="1" customWidth="1"/>
    <col min="9" max="9" width="15.85546875" customWidth="1"/>
  </cols>
  <sheetData>
    <row r="2" spans="1:11" ht="93" customHeight="1" x14ac:dyDescent="0.25">
      <c r="A2" s="10"/>
      <c r="B2" s="78" t="s">
        <v>21</v>
      </c>
      <c r="C2" s="78"/>
      <c r="D2" s="78"/>
      <c r="E2" s="77"/>
      <c r="F2" s="77"/>
      <c r="G2" s="77"/>
      <c r="H2" s="77"/>
      <c r="I2" s="77"/>
      <c r="J2" s="11"/>
      <c r="K2" s="2"/>
    </row>
    <row r="3" spans="1:11" ht="27.6" customHeight="1" x14ac:dyDescent="0.25">
      <c r="A3" s="10"/>
      <c r="B3" s="74"/>
      <c r="C3" s="73"/>
      <c r="D3" s="73"/>
      <c r="E3" s="69"/>
      <c r="F3" s="69"/>
      <c r="G3" s="69"/>
      <c r="H3" s="69"/>
      <c r="I3" s="69"/>
      <c r="J3" s="11"/>
      <c r="K3" s="2"/>
    </row>
    <row r="4" spans="1:11" ht="27.6" customHeight="1" x14ac:dyDescent="0.25">
      <c r="A4" s="10"/>
      <c r="B4" s="74"/>
      <c r="C4" s="73"/>
      <c r="D4" s="73"/>
      <c r="E4" s="69"/>
      <c r="F4" s="69"/>
      <c r="G4" s="69"/>
      <c r="H4" s="69"/>
      <c r="I4" s="69"/>
      <c r="J4" s="11"/>
      <c r="K4" s="2"/>
    </row>
    <row r="5" spans="1:11" ht="27.6" customHeight="1" x14ac:dyDescent="0.25">
      <c r="A5" s="10"/>
      <c r="B5" s="74"/>
      <c r="C5" s="73"/>
      <c r="D5" s="73"/>
      <c r="E5" s="69"/>
      <c r="F5" s="69"/>
      <c r="G5" s="69"/>
      <c r="H5" s="69"/>
      <c r="I5" s="69"/>
      <c r="J5" s="11"/>
      <c r="K5" s="2"/>
    </row>
    <row r="6" spans="1:11" ht="27.6" customHeight="1" x14ac:dyDescent="0.25">
      <c r="A6" s="10"/>
      <c r="B6" s="74"/>
      <c r="C6" s="73"/>
      <c r="D6" s="73"/>
      <c r="E6" s="69"/>
      <c r="F6" s="69"/>
      <c r="G6" s="69"/>
      <c r="H6" s="69"/>
      <c r="I6" s="69"/>
      <c r="J6" s="11"/>
      <c r="K6" s="2"/>
    </row>
    <row r="7" spans="1:11" ht="18" x14ac:dyDescent="0.25">
      <c r="A7" s="10"/>
      <c r="B7" s="69" t="s">
        <v>0</v>
      </c>
      <c r="C7" s="75"/>
      <c r="D7" s="76"/>
      <c r="E7" s="77"/>
      <c r="F7" s="77"/>
      <c r="G7" s="77"/>
      <c r="H7" s="77"/>
      <c r="I7" s="77"/>
      <c r="J7" s="11"/>
      <c r="K7" s="2"/>
    </row>
    <row r="8" spans="1:11" ht="18" x14ac:dyDescent="0.25">
      <c r="A8" s="10"/>
      <c r="B8" s="69" t="s">
        <v>1</v>
      </c>
      <c r="C8" s="79"/>
      <c r="D8" s="76"/>
      <c r="E8" s="13"/>
      <c r="F8" s="69"/>
      <c r="G8" s="13"/>
      <c r="H8" s="41"/>
      <c r="I8" s="69"/>
      <c r="J8" s="14"/>
      <c r="K8" s="2"/>
    </row>
    <row r="9" spans="1:11" ht="21" x14ac:dyDescent="0.35">
      <c r="A9" s="10"/>
      <c r="B9" s="15"/>
      <c r="C9" s="15"/>
      <c r="D9" s="15"/>
      <c r="E9" s="16"/>
      <c r="F9" s="16"/>
      <c r="G9" s="16"/>
      <c r="H9" s="16"/>
      <c r="I9" s="17"/>
      <c r="J9" s="14"/>
      <c r="K9" s="2"/>
    </row>
    <row r="10" spans="1:11" ht="18" x14ac:dyDescent="0.25">
      <c r="A10" s="10"/>
      <c r="B10" s="18" t="s">
        <v>2</v>
      </c>
      <c r="C10" s="80"/>
      <c r="D10" s="80"/>
      <c r="E10" s="81"/>
      <c r="F10" s="6" t="s">
        <v>14</v>
      </c>
      <c r="G10" s="70"/>
      <c r="H10" s="70"/>
      <c r="I10" s="3"/>
      <c r="J10" s="14"/>
      <c r="K10" s="2"/>
    </row>
    <row r="11" spans="1:11" ht="18" x14ac:dyDescent="0.25">
      <c r="A11" s="10"/>
      <c r="B11" s="19" t="s">
        <v>3</v>
      </c>
      <c r="C11" s="76"/>
      <c r="D11" s="76"/>
      <c r="E11" s="20"/>
      <c r="F11" s="87"/>
      <c r="G11" s="88"/>
      <c r="H11" s="88"/>
      <c r="I11" s="89"/>
      <c r="J11" s="14"/>
      <c r="K11" s="2"/>
    </row>
    <row r="12" spans="1:11" ht="18" x14ac:dyDescent="0.25">
      <c r="A12" s="10"/>
      <c r="B12" s="19" t="s">
        <v>13</v>
      </c>
      <c r="C12" s="76"/>
      <c r="D12" s="76"/>
      <c r="E12" s="4"/>
      <c r="F12" s="87"/>
      <c r="G12" s="88"/>
      <c r="H12" s="88"/>
      <c r="I12" s="89"/>
      <c r="J12" s="14"/>
      <c r="K12" s="2"/>
    </row>
    <row r="13" spans="1:11" ht="18" x14ac:dyDescent="0.25">
      <c r="A13" s="10"/>
      <c r="B13" s="21" t="s">
        <v>18</v>
      </c>
      <c r="C13" s="82"/>
      <c r="D13" s="82"/>
      <c r="E13" s="5"/>
      <c r="F13" s="90"/>
      <c r="G13" s="91"/>
      <c r="H13" s="91"/>
      <c r="I13" s="92"/>
      <c r="J13" s="14"/>
      <c r="K13" s="2"/>
    </row>
    <row r="14" spans="1:11" ht="12.75" customHeight="1" x14ac:dyDescent="0.25">
      <c r="A14" s="10"/>
      <c r="B14" s="66"/>
      <c r="C14" s="66"/>
      <c r="D14" s="66"/>
      <c r="E14" s="67"/>
      <c r="F14" s="67"/>
      <c r="G14" s="67"/>
      <c r="H14" s="67"/>
      <c r="I14" s="68"/>
      <c r="J14" s="14"/>
      <c r="K14" s="2"/>
    </row>
    <row r="15" spans="1:11" ht="15.75" x14ac:dyDescent="0.25">
      <c r="A15" s="10"/>
      <c r="B15" s="43" t="s">
        <v>20</v>
      </c>
      <c r="C15" s="85" t="s">
        <v>4</v>
      </c>
      <c r="D15" s="86"/>
      <c r="E15" s="44" t="s">
        <v>5</v>
      </c>
      <c r="F15" s="45" t="s">
        <v>6</v>
      </c>
      <c r="G15" s="45" t="s">
        <v>17</v>
      </c>
      <c r="H15" s="46" t="s">
        <v>7</v>
      </c>
      <c r="I15" s="45" t="s">
        <v>8</v>
      </c>
      <c r="J15" s="22"/>
      <c r="K15" s="2"/>
    </row>
    <row r="16" spans="1:11" ht="15.75" x14ac:dyDescent="0.25">
      <c r="A16" s="10"/>
      <c r="B16" s="53"/>
      <c r="C16" s="83"/>
      <c r="D16" s="84"/>
      <c r="E16" s="48"/>
      <c r="F16" s="49"/>
      <c r="G16" s="50">
        <f>E16*F16</f>
        <v>0</v>
      </c>
      <c r="H16" s="51"/>
      <c r="I16" s="50">
        <f>G16*(1+H16)</f>
        <v>0</v>
      </c>
      <c r="J16" s="22"/>
      <c r="K16" s="2"/>
    </row>
    <row r="17" spans="1:11" ht="15.75" x14ac:dyDescent="0.25">
      <c r="A17" s="10"/>
      <c r="B17" s="53"/>
      <c r="C17" s="83" t="s">
        <v>22</v>
      </c>
      <c r="D17" s="84"/>
      <c r="E17" s="48">
        <v>2</v>
      </c>
      <c r="F17" s="49">
        <v>200</v>
      </c>
      <c r="G17" s="50">
        <f t="shared" ref="G17:G33" si="0">E17*F17</f>
        <v>400</v>
      </c>
      <c r="H17" s="51">
        <v>0.21</v>
      </c>
      <c r="I17" s="50">
        <f t="shared" ref="I17:I33" si="1">G17*(1+H17)</f>
        <v>484</v>
      </c>
      <c r="J17" s="22"/>
      <c r="K17" s="2"/>
    </row>
    <row r="18" spans="1:11" ht="15.75" x14ac:dyDescent="0.25">
      <c r="A18" s="10"/>
      <c r="B18" s="53"/>
      <c r="C18" s="83" t="s">
        <v>25</v>
      </c>
      <c r="D18" s="84"/>
      <c r="E18" s="48">
        <v>3</v>
      </c>
      <c r="F18" s="49">
        <v>100</v>
      </c>
      <c r="G18" s="50">
        <f t="shared" si="0"/>
        <v>300</v>
      </c>
      <c r="H18" s="51">
        <v>0.21</v>
      </c>
      <c r="I18" s="50">
        <f t="shared" si="1"/>
        <v>363</v>
      </c>
      <c r="J18" s="22"/>
      <c r="K18" s="2"/>
    </row>
    <row r="19" spans="1:11" ht="15.75" x14ac:dyDescent="0.25">
      <c r="A19" s="10"/>
      <c r="B19" s="53"/>
      <c r="C19" s="83"/>
      <c r="D19" s="84"/>
      <c r="E19" s="48"/>
      <c r="F19" s="49"/>
      <c r="G19" s="50">
        <f t="shared" si="0"/>
        <v>0</v>
      </c>
      <c r="H19" s="51"/>
      <c r="I19" s="50">
        <f t="shared" si="1"/>
        <v>0</v>
      </c>
      <c r="J19" s="22"/>
      <c r="K19" s="2"/>
    </row>
    <row r="20" spans="1:11" ht="15.75" x14ac:dyDescent="0.25">
      <c r="A20" s="10"/>
      <c r="B20" s="53"/>
      <c r="C20" s="71"/>
      <c r="D20" s="72"/>
      <c r="E20" s="48"/>
      <c r="F20" s="49"/>
      <c r="G20" s="50"/>
      <c r="H20" s="51"/>
      <c r="I20" s="50"/>
      <c r="J20" s="22"/>
      <c r="K20" s="2"/>
    </row>
    <row r="21" spans="1:11" ht="15.75" x14ac:dyDescent="0.25">
      <c r="A21" s="10"/>
      <c r="B21" s="53"/>
      <c r="C21" s="71"/>
      <c r="D21" s="72"/>
      <c r="E21" s="48"/>
      <c r="F21" s="49"/>
      <c r="G21" s="50"/>
      <c r="H21" s="51"/>
      <c r="I21" s="50"/>
      <c r="J21" s="22"/>
      <c r="K21" s="2"/>
    </row>
    <row r="22" spans="1:11" ht="15.75" x14ac:dyDescent="0.25">
      <c r="A22" s="10"/>
      <c r="B22" s="53"/>
      <c r="C22" s="71"/>
      <c r="D22" s="72"/>
      <c r="E22" s="48"/>
      <c r="F22" s="49"/>
      <c r="G22" s="50"/>
      <c r="H22" s="51"/>
      <c r="I22" s="50"/>
      <c r="J22" s="22"/>
      <c r="K22" s="2"/>
    </row>
    <row r="23" spans="1:11" ht="15.75" x14ac:dyDescent="0.25">
      <c r="A23" s="10"/>
      <c r="B23" s="53"/>
      <c r="C23" s="83"/>
      <c r="D23" s="84"/>
      <c r="E23" s="48"/>
      <c r="F23" s="49"/>
      <c r="G23" s="50">
        <f t="shared" si="0"/>
        <v>0</v>
      </c>
      <c r="H23" s="51"/>
      <c r="I23" s="50">
        <f t="shared" si="1"/>
        <v>0</v>
      </c>
      <c r="J23" s="22"/>
      <c r="K23" s="2"/>
    </row>
    <row r="24" spans="1:11" ht="15.75" x14ac:dyDescent="0.25">
      <c r="A24" s="10"/>
      <c r="B24" s="53"/>
      <c r="C24" s="83"/>
      <c r="D24" s="84"/>
      <c r="E24" s="48"/>
      <c r="F24" s="49"/>
      <c r="G24" s="50">
        <f t="shared" si="0"/>
        <v>0</v>
      </c>
      <c r="H24" s="51"/>
      <c r="I24" s="50">
        <f t="shared" si="1"/>
        <v>0</v>
      </c>
      <c r="J24" s="22"/>
      <c r="K24" s="2"/>
    </row>
    <row r="25" spans="1:11" ht="15.75" x14ac:dyDescent="0.25">
      <c r="A25" s="10"/>
      <c r="B25" s="53"/>
      <c r="C25" s="71"/>
      <c r="D25" s="72"/>
      <c r="E25" s="48"/>
      <c r="F25" s="49"/>
      <c r="G25" s="50"/>
      <c r="H25" s="51"/>
      <c r="I25" s="50"/>
      <c r="J25" s="22"/>
      <c r="K25" s="2"/>
    </row>
    <row r="26" spans="1:11" ht="15.75" x14ac:dyDescent="0.25">
      <c r="A26" s="10"/>
      <c r="B26" s="53"/>
      <c r="C26" s="71"/>
      <c r="D26" s="72"/>
      <c r="E26" s="48"/>
      <c r="F26" s="49"/>
      <c r="G26" s="50"/>
      <c r="H26" s="51"/>
      <c r="I26" s="50"/>
      <c r="J26" s="22"/>
      <c r="K26" s="2"/>
    </row>
    <row r="27" spans="1:11" ht="15.75" x14ac:dyDescent="0.25">
      <c r="A27" s="10"/>
      <c r="B27" s="53"/>
      <c r="C27" s="83"/>
      <c r="D27" s="84"/>
      <c r="E27" s="48"/>
      <c r="F27" s="49"/>
      <c r="G27" s="50">
        <f t="shared" si="0"/>
        <v>0</v>
      </c>
      <c r="H27" s="51"/>
      <c r="I27" s="50">
        <f t="shared" si="1"/>
        <v>0</v>
      </c>
      <c r="J27" s="22"/>
      <c r="K27" s="2"/>
    </row>
    <row r="28" spans="1:11" ht="15.75" x14ac:dyDescent="0.25">
      <c r="A28" s="10"/>
      <c r="B28" s="53"/>
      <c r="C28" s="71"/>
      <c r="D28" s="72"/>
      <c r="E28" s="48"/>
      <c r="F28" s="49"/>
      <c r="G28" s="50"/>
      <c r="H28" s="51"/>
      <c r="I28" s="50"/>
      <c r="J28" s="22"/>
      <c r="K28" s="2"/>
    </row>
    <row r="29" spans="1:11" ht="15.75" x14ac:dyDescent="0.25">
      <c r="A29" s="10"/>
      <c r="B29" s="53"/>
      <c r="C29" s="83"/>
      <c r="D29" s="84"/>
      <c r="E29" s="48"/>
      <c r="F29" s="49"/>
      <c r="G29" s="50">
        <f t="shared" si="0"/>
        <v>0</v>
      </c>
      <c r="H29" s="51"/>
      <c r="I29" s="50">
        <f t="shared" si="1"/>
        <v>0</v>
      </c>
      <c r="J29" s="22"/>
      <c r="K29" s="2"/>
    </row>
    <row r="30" spans="1:11" ht="15.75" x14ac:dyDescent="0.25">
      <c r="A30" s="10"/>
      <c r="B30" s="53"/>
      <c r="C30" s="83"/>
      <c r="D30" s="84"/>
      <c r="E30" s="48"/>
      <c r="F30" s="49"/>
      <c r="G30" s="50">
        <f t="shared" si="0"/>
        <v>0</v>
      </c>
      <c r="H30" s="51"/>
      <c r="I30" s="50">
        <f t="shared" si="1"/>
        <v>0</v>
      </c>
      <c r="J30" s="22"/>
      <c r="K30" s="2"/>
    </row>
    <row r="31" spans="1:11" ht="15.75" x14ac:dyDescent="0.25">
      <c r="A31" s="10"/>
      <c r="B31" s="53"/>
      <c r="C31" s="83"/>
      <c r="D31" s="84"/>
      <c r="E31" s="48"/>
      <c r="F31" s="49"/>
      <c r="G31" s="50">
        <f t="shared" si="0"/>
        <v>0</v>
      </c>
      <c r="H31" s="51"/>
      <c r="I31" s="50">
        <f t="shared" si="1"/>
        <v>0</v>
      </c>
      <c r="J31" s="22"/>
      <c r="K31" s="2"/>
    </row>
    <row r="32" spans="1:11" ht="15.75" x14ac:dyDescent="0.25">
      <c r="A32" s="10"/>
      <c r="B32" s="53"/>
      <c r="C32" s="83"/>
      <c r="D32" s="84"/>
      <c r="E32" s="48"/>
      <c r="F32" s="49"/>
      <c r="G32" s="50">
        <f t="shared" si="0"/>
        <v>0</v>
      </c>
      <c r="H32" s="51"/>
      <c r="I32" s="50">
        <f t="shared" si="1"/>
        <v>0</v>
      </c>
      <c r="J32" s="22"/>
      <c r="K32" s="2"/>
    </row>
    <row r="33" spans="1:11" ht="15.75" x14ac:dyDescent="0.25">
      <c r="A33" s="10"/>
      <c r="B33" s="53"/>
      <c r="C33" s="97"/>
      <c r="D33" s="98"/>
      <c r="E33" s="48"/>
      <c r="F33" s="49"/>
      <c r="G33" s="50">
        <f t="shared" si="0"/>
        <v>0</v>
      </c>
      <c r="H33" s="51"/>
      <c r="I33" s="50">
        <f t="shared" si="1"/>
        <v>0</v>
      </c>
      <c r="J33" s="22"/>
      <c r="K33" s="2"/>
    </row>
    <row r="34" spans="1:11" ht="15.75" x14ac:dyDescent="0.25">
      <c r="A34" s="10"/>
      <c r="B34" s="54" t="s">
        <v>15</v>
      </c>
      <c r="C34" s="55"/>
      <c r="D34" s="60" t="s">
        <v>17</v>
      </c>
      <c r="E34" s="56"/>
      <c r="F34" s="56"/>
      <c r="G34" s="57">
        <f>SUM(G16:G33)</f>
        <v>700</v>
      </c>
      <c r="H34" s="56"/>
      <c r="I34" s="58"/>
      <c r="J34" s="22"/>
      <c r="K34" s="2"/>
    </row>
    <row r="35" spans="1:11" ht="15.75" x14ac:dyDescent="0.25">
      <c r="A35" s="10"/>
      <c r="B35" s="93" t="s">
        <v>19</v>
      </c>
      <c r="C35" s="94"/>
      <c r="D35" s="61" t="s">
        <v>9</v>
      </c>
      <c r="E35" s="37"/>
      <c r="F35" s="38"/>
      <c r="G35" s="39"/>
      <c r="H35" s="38"/>
      <c r="I35" s="40">
        <f>-E35*G34</f>
        <v>0</v>
      </c>
      <c r="J35" s="22"/>
      <c r="K35" s="2"/>
    </row>
    <row r="36" spans="1:11" ht="15.75" x14ac:dyDescent="0.25">
      <c r="A36" s="10"/>
      <c r="B36" s="93"/>
      <c r="C36" s="94"/>
      <c r="D36" s="62" t="s">
        <v>10</v>
      </c>
      <c r="E36" s="63"/>
      <c r="F36" s="63"/>
      <c r="G36" s="64"/>
      <c r="H36" s="63"/>
      <c r="I36" s="65">
        <f>G34+I35</f>
        <v>700</v>
      </c>
      <c r="J36" s="22"/>
      <c r="K36" s="2"/>
    </row>
    <row r="37" spans="1:11" ht="15.75" x14ac:dyDescent="0.25">
      <c r="A37" s="10"/>
      <c r="B37" s="93"/>
      <c r="C37" s="94"/>
      <c r="D37" s="24" t="s">
        <v>11</v>
      </c>
      <c r="E37" s="59"/>
      <c r="F37" s="59"/>
      <c r="G37" s="59">
        <v>0.21</v>
      </c>
      <c r="H37" s="25"/>
      <c r="I37" s="26"/>
      <c r="J37" s="22"/>
      <c r="K37" s="2"/>
    </row>
    <row r="38" spans="1:11" ht="15.75" x14ac:dyDescent="0.25">
      <c r="A38" s="10"/>
      <c r="B38" s="93"/>
      <c r="C38" s="94"/>
      <c r="D38" s="27"/>
      <c r="E38" s="36">
        <f>SUMPRODUCT(($G$16:$G$33)*($H$16:$H$33=E37)*($H$16:$H$33))</f>
        <v>0</v>
      </c>
      <c r="F38" s="36">
        <f>SUMPRODUCT(($G$16:$G$33)*($H$16:$H$33=F37)*($H$16:$H$33))</f>
        <v>0</v>
      </c>
      <c r="G38" s="36">
        <f>SUMPRODUCT(($G$16:$G$33)*($H$16:$H$33=G37)*($H$16:$H$33))</f>
        <v>147</v>
      </c>
      <c r="H38" s="28"/>
      <c r="I38" s="7">
        <f>SUM(E38:G38)</f>
        <v>147</v>
      </c>
      <c r="J38" s="22"/>
      <c r="K38" s="2"/>
    </row>
    <row r="39" spans="1:11" ht="15.75" x14ac:dyDescent="0.25">
      <c r="A39" s="10"/>
      <c r="B39" s="93"/>
      <c r="C39" s="94"/>
      <c r="D39" s="8" t="s">
        <v>12</v>
      </c>
      <c r="E39" s="9"/>
      <c r="F39" s="25"/>
      <c r="G39" s="25"/>
      <c r="H39" s="25"/>
      <c r="I39" s="7">
        <f>I36*E39</f>
        <v>0</v>
      </c>
      <c r="J39" s="22"/>
      <c r="K39" s="2"/>
    </row>
    <row r="40" spans="1:11" ht="15.75" x14ac:dyDescent="0.25">
      <c r="A40" s="10"/>
      <c r="B40" s="93"/>
      <c r="C40" s="94"/>
      <c r="D40" s="29"/>
      <c r="E40" s="23"/>
      <c r="F40" s="23"/>
      <c r="G40" s="23"/>
      <c r="H40" s="23"/>
      <c r="I40" s="30"/>
      <c r="J40" s="22"/>
      <c r="K40" s="2"/>
    </row>
    <row r="41" spans="1:11" ht="21" x14ac:dyDescent="0.35">
      <c r="A41" s="10"/>
      <c r="B41" s="95"/>
      <c r="C41" s="96"/>
      <c r="D41" s="99" t="s">
        <v>16</v>
      </c>
      <c r="E41" s="99"/>
      <c r="F41" s="99"/>
      <c r="G41" s="99"/>
      <c r="H41" s="100">
        <f>I36+I38+I39</f>
        <v>847</v>
      </c>
      <c r="I41" s="101"/>
      <c r="J41" s="22"/>
      <c r="K41" s="2"/>
    </row>
    <row r="42" spans="1:11" ht="14.25" x14ac:dyDescent="0.2">
      <c r="A42" s="10"/>
      <c r="B42" s="31"/>
      <c r="C42" s="22"/>
      <c r="D42" s="1"/>
      <c r="E42" s="32"/>
      <c r="F42" s="32"/>
      <c r="G42" s="32"/>
      <c r="H42" s="32"/>
      <c r="I42" s="33"/>
      <c r="J42" s="22"/>
      <c r="K42" s="2"/>
    </row>
    <row r="43" spans="1:11" ht="14.25" x14ac:dyDescent="0.2">
      <c r="A43" s="10"/>
      <c r="B43" s="34"/>
      <c r="C43" s="35"/>
      <c r="D43" s="35"/>
      <c r="E43" s="35"/>
      <c r="F43" s="35"/>
      <c r="G43" s="35"/>
      <c r="H43" s="35"/>
      <c r="I43" s="35"/>
      <c r="J43" s="35"/>
      <c r="K43" s="2"/>
    </row>
    <row r="44" spans="1:1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</row>
  </sheetData>
  <mergeCells count="26">
    <mergeCell ref="C10:E10"/>
    <mergeCell ref="B2:D2"/>
    <mergeCell ref="E2:I2"/>
    <mergeCell ref="C7:D7"/>
    <mergeCell ref="E7:I7"/>
    <mergeCell ref="C8:D8"/>
    <mergeCell ref="C27:D27"/>
    <mergeCell ref="C11:D11"/>
    <mergeCell ref="F11:I13"/>
    <mergeCell ref="C12:D12"/>
    <mergeCell ref="C13:D13"/>
    <mergeCell ref="C15:D15"/>
    <mergeCell ref="C16:D16"/>
    <mergeCell ref="C17:D17"/>
    <mergeCell ref="C18:D18"/>
    <mergeCell ref="C19:D19"/>
    <mergeCell ref="C23:D23"/>
    <mergeCell ref="C24:D24"/>
    <mergeCell ref="H41:I41"/>
    <mergeCell ref="C29:D29"/>
    <mergeCell ref="C30:D30"/>
    <mergeCell ref="C31:D31"/>
    <mergeCell ref="C32:D32"/>
    <mergeCell ref="C33:D33"/>
    <mergeCell ref="B35:C41"/>
    <mergeCell ref="D41:G41"/>
  </mergeCells>
  <conditionalFormatting sqref="B16:I33">
    <cfRule type="cellIs" dxfId="1" priority="1" stopIfTrue="1" operator="equal">
      <formula>0</formula>
    </cfRule>
  </conditionalFormatting>
  <pageMargins left="0.7" right="0.7" top="0.75" bottom="0.75" header="0.3" footer="0.3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45"/>
  <sheetViews>
    <sheetView showGridLines="0" zoomScale="80" zoomScaleNormal="80" workbookViewId="0">
      <selection activeCell="B5" sqref="B5"/>
    </sheetView>
  </sheetViews>
  <sheetFormatPr baseColWidth="10" defaultRowHeight="12.75" x14ac:dyDescent="0.2"/>
  <cols>
    <col min="2" max="2" width="11.42578125" customWidth="1"/>
    <col min="4" max="4" width="23.7109375" bestFit="1" customWidth="1"/>
    <col min="9" max="9" width="15.85546875" customWidth="1"/>
  </cols>
  <sheetData>
    <row r="2" spans="1:11" ht="93" customHeight="1" x14ac:dyDescent="0.25">
      <c r="A2" s="10"/>
      <c r="B2" s="78" t="s">
        <v>24</v>
      </c>
      <c r="C2" s="78"/>
      <c r="D2" s="78"/>
      <c r="E2" s="77"/>
      <c r="F2" s="77"/>
      <c r="G2" s="77"/>
      <c r="H2" s="77"/>
      <c r="I2" s="77"/>
      <c r="J2" s="11"/>
      <c r="K2" s="2"/>
    </row>
    <row r="3" spans="1:11" ht="27.6" customHeight="1" x14ac:dyDescent="0.25">
      <c r="A3" s="10"/>
      <c r="B3" s="74"/>
      <c r="C3" s="73"/>
      <c r="D3" s="73"/>
      <c r="E3" s="69"/>
      <c r="F3" s="69"/>
      <c r="G3" s="69"/>
      <c r="H3" s="69"/>
      <c r="I3" s="69"/>
      <c r="J3" s="11"/>
      <c r="K3" s="2"/>
    </row>
    <row r="4" spans="1:11" ht="27.6" customHeight="1" x14ac:dyDescent="0.25">
      <c r="A4" s="10"/>
      <c r="B4" s="74"/>
      <c r="C4" s="73"/>
      <c r="D4" s="73"/>
      <c r="E4" s="69"/>
      <c r="F4" s="69"/>
      <c r="G4" s="69"/>
      <c r="H4" s="69"/>
      <c r="I4" s="69"/>
      <c r="J4" s="11"/>
      <c r="K4" s="2"/>
    </row>
    <row r="5" spans="1:11" ht="27.6" customHeight="1" x14ac:dyDescent="0.25">
      <c r="A5" s="10"/>
      <c r="B5" s="74"/>
      <c r="C5" s="73"/>
      <c r="D5" s="73"/>
      <c r="E5" s="69"/>
      <c r="F5" s="69"/>
      <c r="G5" s="69"/>
      <c r="H5" s="69"/>
      <c r="I5" s="69"/>
      <c r="J5" s="11"/>
      <c r="K5" s="2"/>
    </row>
    <row r="6" spans="1:11" ht="27.6" customHeight="1" x14ac:dyDescent="0.25">
      <c r="A6" s="10"/>
      <c r="B6" s="74"/>
      <c r="C6" s="73"/>
      <c r="D6" s="73"/>
      <c r="E6" s="69"/>
      <c r="F6" s="69"/>
      <c r="G6" s="69"/>
      <c r="H6" s="69"/>
      <c r="I6" s="69"/>
      <c r="J6" s="11"/>
      <c r="K6" s="2"/>
    </row>
    <row r="7" spans="1:11" ht="18" x14ac:dyDescent="0.25">
      <c r="A7" s="10"/>
      <c r="B7" s="69" t="s">
        <v>0</v>
      </c>
      <c r="C7" s="75"/>
      <c r="D7" s="76"/>
      <c r="E7" s="77"/>
      <c r="F7" s="77"/>
      <c r="G7" s="77"/>
      <c r="H7" s="77"/>
      <c r="I7" s="77"/>
      <c r="J7" s="11"/>
      <c r="K7" s="2"/>
    </row>
    <row r="8" spans="1:11" ht="18" x14ac:dyDescent="0.25">
      <c r="A8" s="10"/>
      <c r="B8" s="69" t="s">
        <v>1</v>
      </c>
      <c r="C8" s="79"/>
      <c r="D8" s="76"/>
      <c r="E8" s="13"/>
      <c r="F8" s="69"/>
      <c r="G8" s="13"/>
      <c r="H8" s="41"/>
      <c r="I8" s="69"/>
      <c r="J8" s="14"/>
      <c r="K8" s="2"/>
    </row>
    <row r="9" spans="1:11" ht="21" x14ac:dyDescent="0.35">
      <c r="A9" s="10"/>
      <c r="B9" s="15"/>
      <c r="C9" s="15"/>
      <c r="D9" s="15"/>
      <c r="E9" s="16"/>
      <c r="F9" s="16"/>
      <c r="G9" s="16"/>
      <c r="H9" s="16"/>
      <c r="I9" s="17"/>
      <c r="J9" s="14"/>
      <c r="K9" s="2"/>
    </row>
    <row r="10" spans="1:11" ht="18" x14ac:dyDescent="0.25">
      <c r="A10" s="10"/>
      <c r="B10" s="18" t="s">
        <v>2</v>
      </c>
      <c r="C10" s="80"/>
      <c r="D10" s="80"/>
      <c r="E10" s="81"/>
      <c r="F10" s="6" t="s">
        <v>14</v>
      </c>
      <c r="G10" s="70"/>
      <c r="H10" s="70"/>
      <c r="I10" s="3"/>
      <c r="J10" s="14"/>
      <c r="K10" s="2"/>
    </row>
    <row r="11" spans="1:11" ht="18" x14ac:dyDescent="0.25">
      <c r="A11" s="10"/>
      <c r="B11" s="19" t="s">
        <v>3</v>
      </c>
      <c r="C11" s="76"/>
      <c r="D11" s="76"/>
      <c r="E11" s="20"/>
      <c r="F11" s="87"/>
      <c r="G11" s="88"/>
      <c r="H11" s="88"/>
      <c r="I11" s="89"/>
      <c r="J11" s="14"/>
      <c r="K11" s="2"/>
    </row>
    <row r="12" spans="1:11" ht="18" x14ac:dyDescent="0.25">
      <c r="A12" s="10"/>
      <c r="B12" s="19" t="s">
        <v>13</v>
      </c>
      <c r="C12" s="76"/>
      <c r="D12" s="76"/>
      <c r="E12" s="4"/>
      <c r="F12" s="87"/>
      <c r="G12" s="88"/>
      <c r="H12" s="88"/>
      <c r="I12" s="89"/>
      <c r="J12" s="14"/>
      <c r="K12" s="2"/>
    </row>
    <row r="13" spans="1:11" ht="18" x14ac:dyDescent="0.25">
      <c r="A13" s="10"/>
      <c r="B13" s="21" t="s">
        <v>18</v>
      </c>
      <c r="C13" s="82"/>
      <c r="D13" s="82"/>
      <c r="E13" s="5"/>
      <c r="F13" s="90"/>
      <c r="G13" s="91"/>
      <c r="H13" s="91"/>
      <c r="I13" s="92"/>
      <c r="J13" s="14"/>
      <c r="K13" s="2"/>
    </row>
    <row r="14" spans="1:11" ht="12.75" customHeight="1" x14ac:dyDescent="0.25">
      <c r="A14" s="10"/>
      <c r="B14" s="66"/>
      <c r="C14" s="66"/>
      <c r="D14" s="66"/>
      <c r="E14" s="67"/>
      <c r="F14" s="67"/>
      <c r="G14" s="67"/>
      <c r="H14" s="67"/>
      <c r="I14" s="68"/>
      <c r="J14" s="14"/>
      <c r="K14" s="2"/>
    </row>
    <row r="15" spans="1:11" ht="15.75" x14ac:dyDescent="0.25">
      <c r="A15" s="10"/>
      <c r="B15" s="43" t="s">
        <v>20</v>
      </c>
      <c r="C15" s="85" t="s">
        <v>4</v>
      </c>
      <c r="D15" s="86"/>
      <c r="E15" s="44" t="s">
        <v>5</v>
      </c>
      <c r="F15" s="45" t="s">
        <v>6</v>
      </c>
      <c r="G15" s="45" t="s">
        <v>17</v>
      </c>
      <c r="H15" s="46" t="s">
        <v>7</v>
      </c>
      <c r="I15" s="45" t="s">
        <v>8</v>
      </c>
      <c r="J15" s="22"/>
      <c r="K15" s="2"/>
    </row>
    <row r="16" spans="1:11" ht="15.75" x14ac:dyDescent="0.25">
      <c r="A16" s="10"/>
      <c r="B16" s="53"/>
      <c r="C16" s="83"/>
      <c r="D16" s="84"/>
      <c r="E16" s="48"/>
      <c r="F16" s="49"/>
      <c r="G16" s="50">
        <f>E16*F16</f>
        <v>0</v>
      </c>
      <c r="H16" s="51"/>
      <c r="I16" s="50">
        <f>G16*(1+H16)</f>
        <v>0</v>
      </c>
      <c r="J16" s="22"/>
      <c r="K16" s="2"/>
    </row>
    <row r="17" spans="1:11" ht="15.75" x14ac:dyDescent="0.25">
      <c r="A17" s="10"/>
      <c r="B17" s="53"/>
      <c r="C17" s="83" t="s">
        <v>22</v>
      </c>
      <c r="D17" s="84"/>
      <c r="E17" s="48"/>
      <c r="F17" s="49"/>
      <c r="G17" s="50">
        <f t="shared" ref="G17:G33" si="0">E17*F17</f>
        <v>0</v>
      </c>
      <c r="H17" s="51">
        <v>0.21</v>
      </c>
      <c r="I17" s="50">
        <f t="shared" ref="I17:I33" si="1">G17*(1+H17)</f>
        <v>0</v>
      </c>
      <c r="J17" s="22"/>
      <c r="K17" s="2"/>
    </row>
    <row r="18" spans="1:11" ht="15.75" x14ac:dyDescent="0.25">
      <c r="A18" s="10"/>
      <c r="B18" s="53"/>
      <c r="C18" s="83"/>
      <c r="D18" s="84"/>
      <c r="E18" s="48"/>
      <c r="F18" s="49"/>
      <c r="G18" s="50">
        <f t="shared" si="0"/>
        <v>0</v>
      </c>
      <c r="H18" s="51">
        <v>0.21</v>
      </c>
      <c r="I18" s="50">
        <f t="shared" si="1"/>
        <v>0</v>
      </c>
      <c r="J18" s="22"/>
      <c r="K18" s="2"/>
    </row>
    <row r="19" spans="1:11" ht="15.75" x14ac:dyDescent="0.25">
      <c r="A19" s="10"/>
      <c r="B19" s="53"/>
      <c r="C19" s="83"/>
      <c r="D19" s="84"/>
      <c r="E19" s="48"/>
      <c r="F19" s="49"/>
      <c r="G19" s="50">
        <f t="shared" si="0"/>
        <v>0</v>
      </c>
      <c r="H19" s="51"/>
      <c r="I19" s="50">
        <f t="shared" si="1"/>
        <v>0</v>
      </c>
      <c r="J19" s="22"/>
      <c r="K19" s="2"/>
    </row>
    <row r="20" spans="1:11" ht="15.75" x14ac:dyDescent="0.25">
      <c r="A20" s="10"/>
      <c r="B20" s="53"/>
      <c r="C20" s="71"/>
      <c r="D20" s="72"/>
      <c r="E20" s="48"/>
      <c r="F20" s="49"/>
      <c r="G20" s="50"/>
      <c r="H20" s="51"/>
      <c r="I20" s="50"/>
      <c r="J20" s="22"/>
      <c r="K20" s="2"/>
    </row>
    <row r="21" spans="1:11" ht="15.75" x14ac:dyDescent="0.25">
      <c r="A21" s="10"/>
      <c r="B21" s="53"/>
      <c r="C21" s="71"/>
      <c r="D21" s="72"/>
      <c r="E21" s="48"/>
      <c r="F21" s="49"/>
      <c r="G21" s="50"/>
      <c r="H21" s="51"/>
      <c r="I21" s="50"/>
      <c r="J21" s="22"/>
      <c r="K21" s="2"/>
    </row>
    <row r="22" spans="1:11" ht="15.75" x14ac:dyDescent="0.25">
      <c r="A22" s="10"/>
      <c r="B22" s="53"/>
      <c r="C22" s="71"/>
      <c r="D22" s="72"/>
      <c r="E22" s="48"/>
      <c r="F22" s="49"/>
      <c r="G22" s="50"/>
      <c r="H22" s="51"/>
      <c r="I22" s="50"/>
      <c r="J22" s="22"/>
      <c r="K22" s="2"/>
    </row>
    <row r="23" spans="1:11" ht="15.75" x14ac:dyDescent="0.25">
      <c r="A23" s="10"/>
      <c r="B23" s="53"/>
      <c r="C23" s="83"/>
      <c r="D23" s="84"/>
      <c r="E23" s="48"/>
      <c r="F23" s="49"/>
      <c r="G23" s="50">
        <f t="shared" si="0"/>
        <v>0</v>
      </c>
      <c r="H23" s="51"/>
      <c r="I23" s="50">
        <f t="shared" si="1"/>
        <v>0</v>
      </c>
      <c r="J23" s="22"/>
      <c r="K23" s="2"/>
    </row>
    <row r="24" spans="1:11" ht="15.75" x14ac:dyDescent="0.25">
      <c r="A24" s="10"/>
      <c r="B24" s="53"/>
      <c r="C24" s="83"/>
      <c r="D24" s="84"/>
      <c r="E24" s="48"/>
      <c r="F24" s="49"/>
      <c r="G24" s="50">
        <f t="shared" si="0"/>
        <v>0</v>
      </c>
      <c r="H24" s="51"/>
      <c r="I24" s="50">
        <f t="shared" si="1"/>
        <v>0</v>
      </c>
      <c r="J24" s="22"/>
      <c r="K24" s="2"/>
    </row>
    <row r="25" spans="1:11" ht="15.75" x14ac:dyDescent="0.25">
      <c r="A25" s="10"/>
      <c r="B25" s="53"/>
      <c r="C25" s="71"/>
      <c r="D25" s="72"/>
      <c r="E25" s="48"/>
      <c r="F25" s="49"/>
      <c r="G25" s="50"/>
      <c r="H25" s="51"/>
      <c r="I25" s="50"/>
      <c r="J25" s="22"/>
      <c r="K25" s="2"/>
    </row>
    <row r="26" spans="1:11" ht="15.75" x14ac:dyDescent="0.25">
      <c r="A26" s="10"/>
      <c r="B26" s="53"/>
      <c r="C26" s="71"/>
      <c r="D26" s="72"/>
      <c r="E26" s="48"/>
      <c r="F26" s="49"/>
      <c r="G26" s="50"/>
      <c r="H26" s="51"/>
      <c r="I26" s="50"/>
      <c r="J26" s="22"/>
      <c r="K26" s="2"/>
    </row>
    <row r="27" spans="1:11" ht="15.75" x14ac:dyDescent="0.25">
      <c r="A27" s="10"/>
      <c r="B27" s="53"/>
      <c r="C27" s="83"/>
      <c r="D27" s="84"/>
      <c r="E27" s="48"/>
      <c r="F27" s="49"/>
      <c r="G27" s="50">
        <f t="shared" si="0"/>
        <v>0</v>
      </c>
      <c r="H27" s="51"/>
      <c r="I27" s="50">
        <f t="shared" si="1"/>
        <v>0</v>
      </c>
      <c r="J27" s="22"/>
      <c r="K27" s="2"/>
    </row>
    <row r="28" spans="1:11" ht="15.75" x14ac:dyDescent="0.25">
      <c r="A28" s="10"/>
      <c r="B28" s="53"/>
      <c r="C28" s="71"/>
      <c r="D28" s="72"/>
      <c r="E28" s="48"/>
      <c r="F28" s="49"/>
      <c r="G28" s="50"/>
      <c r="H28" s="51"/>
      <c r="I28" s="50"/>
      <c r="J28" s="22"/>
      <c r="K28" s="2"/>
    </row>
    <row r="29" spans="1:11" ht="15.75" x14ac:dyDescent="0.25">
      <c r="A29" s="10"/>
      <c r="B29" s="53"/>
      <c r="C29" s="83"/>
      <c r="D29" s="84"/>
      <c r="E29" s="48"/>
      <c r="F29" s="49"/>
      <c r="G29" s="50">
        <f t="shared" si="0"/>
        <v>0</v>
      </c>
      <c r="H29" s="51"/>
      <c r="I29" s="50">
        <f t="shared" si="1"/>
        <v>0</v>
      </c>
      <c r="J29" s="22"/>
      <c r="K29" s="2"/>
    </row>
    <row r="30" spans="1:11" ht="15.75" x14ac:dyDescent="0.25">
      <c r="A30" s="10"/>
      <c r="B30" s="53"/>
      <c r="C30" s="83"/>
      <c r="D30" s="84"/>
      <c r="E30" s="48"/>
      <c r="F30" s="49"/>
      <c r="G30" s="50">
        <f t="shared" si="0"/>
        <v>0</v>
      </c>
      <c r="H30" s="51"/>
      <c r="I30" s="50">
        <f t="shared" si="1"/>
        <v>0</v>
      </c>
      <c r="J30" s="22"/>
      <c r="K30" s="2"/>
    </row>
    <row r="31" spans="1:11" ht="15.75" x14ac:dyDescent="0.25">
      <c r="A31" s="10"/>
      <c r="B31" s="53"/>
      <c r="C31" s="83"/>
      <c r="D31" s="84"/>
      <c r="E31" s="48"/>
      <c r="F31" s="49"/>
      <c r="G31" s="50">
        <f t="shared" si="0"/>
        <v>0</v>
      </c>
      <c r="H31" s="51"/>
      <c r="I31" s="50">
        <f t="shared" si="1"/>
        <v>0</v>
      </c>
      <c r="J31" s="22"/>
      <c r="K31" s="2"/>
    </row>
    <row r="32" spans="1:11" ht="15.75" x14ac:dyDescent="0.25">
      <c r="A32" s="10"/>
      <c r="B32" s="53"/>
      <c r="C32" s="83"/>
      <c r="D32" s="84"/>
      <c r="E32" s="48"/>
      <c r="F32" s="49"/>
      <c r="G32" s="50">
        <f t="shared" si="0"/>
        <v>0</v>
      </c>
      <c r="H32" s="51"/>
      <c r="I32" s="50">
        <f t="shared" si="1"/>
        <v>0</v>
      </c>
      <c r="J32" s="22"/>
      <c r="K32" s="2"/>
    </row>
    <row r="33" spans="1:11" ht="15.75" x14ac:dyDescent="0.25">
      <c r="A33" s="10"/>
      <c r="B33" s="53"/>
      <c r="C33" s="97"/>
      <c r="D33" s="98"/>
      <c r="E33" s="48"/>
      <c r="F33" s="49"/>
      <c r="G33" s="50">
        <f t="shared" si="0"/>
        <v>0</v>
      </c>
      <c r="H33" s="51"/>
      <c r="I33" s="50">
        <f t="shared" si="1"/>
        <v>0</v>
      </c>
      <c r="J33" s="22"/>
      <c r="K33" s="2"/>
    </row>
    <row r="34" spans="1:11" ht="15.75" x14ac:dyDescent="0.25">
      <c r="A34" s="10"/>
      <c r="B34" s="54" t="s">
        <v>15</v>
      </c>
      <c r="C34" s="55"/>
      <c r="D34" s="60" t="s">
        <v>17</v>
      </c>
      <c r="E34" s="56"/>
      <c r="F34" s="56"/>
      <c r="G34" s="57">
        <f>SUM(G16:G33)</f>
        <v>0</v>
      </c>
      <c r="H34" s="56"/>
      <c r="I34" s="58"/>
      <c r="J34" s="22"/>
      <c r="K34" s="2"/>
    </row>
    <row r="35" spans="1:11" ht="15.75" x14ac:dyDescent="0.25">
      <c r="A35" s="10"/>
      <c r="B35" s="93" t="s">
        <v>19</v>
      </c>
      <c r="C35" s="94"/>
      <c r="D35" s="61" t="s">
        <v>9</v>
      </c>
      <c r="E35" s="37"/>
      <c r="F35" s="38"/>
      <c r="G35" s="39"/>
      <c r="H35" s="38"/>
      <c r="I35" s="40">
        <f>-E35*G34</f>
        <v>0</v>
      </c>
      <c r="J35" s="22"/>
      <c r="K35" s="2"/>
    </row>
    <row r="36" spans="1:11" ht="15.75" x14ac:dyDescent="0.25">
      <c r="A36" s="10"/>
      <c r="B36" s="93"/>
      <c r="C36" s="94"/>
      <c r="D36" s="62" t="s">
        <v>10</v>
      </c>
      <c r="E36" s="63"/>
      <c r="F36" s="63"/>
      <c r="G36" s="64"/>
      <c r="H36" s="63"/>
      <c r="I36" s="65">
        <f>G34+I35</f>
        <v>0</v>
      </c>
      <c r="J36" s="22"/>
      <c r="K36" s="2"/>
    </row>
    <row r="37" spans="1:11" ht="15.75" x14ac:dyDescent="0.25">
      <c r="A37" s="10"/>
      <c r="B37" s="93"/>
      <c r="C37" s="94"/>
      <c r="D37" s="24" t="s">
        <v>11</v>
      </c>
      <c r="E37" s="59"/>
      <c r="F37" s="59"/>
      <c r="G37" s="59">
        <v>0.21</v>
      </c>
      <c r="H37" s="25"/>
      <c r="I37" s="26"/>
      <c r="J37" s="22"/>
      <c r="K37" s="2"/>
    </row>
    <row r="38" spans="1:11" ht="15.75" x14ac:dyDescent="0.25">
      <c r="A38" s="10"/>
      <c r="B38" s="93"/>
      <c r="C38" s="94"/>
      <c r="D38" s="27"/>
      <c r="E38" s="36">
        <f>SUMPRODUCT(($G$16:$G$33)*($H$16:$H$33=E37)*($H$16:$H$33))</f>
        <v>0</v>
      </c>
      <c r="F38" s="36">
        <f>SUMPRODUCT(($G$16:$G$33)*($H$16:$H$33=F37)*($H$16:$H$33))</f>
        <v>0</v>
      </c>
      <c r="G38" s="36">
        <f>SUMPRODUCT(($G$16:$G$33)*($H$16:$H$33=G37)*($H$16:$H$33))</f>
        <v>0</v>
      </c>
      <c r="H38" s="28"/>
      <c r="I38" s="7">
        <f>SUM(E38:G38)</f>
        <v>0</v>
      </c>
      <c r="J38" s="22"/>
      <c r="K38" s="2"/>
    </row>
    <row r="39" spans="1:11" ht="15.75" x14ac:dyDescent="0.25">
      <c r="A39" s="10"/>
      <c r="B39" s="93"/>
      <c r="C39" s="94"/>
      <c r="D39" s="8" t="s">
        <v>12</v>
      </c>
      <c r="E39" s="9"/>
      <c r="F39" s="25"/>
      <c r="G39" s="25"/>
      <c r="H39" s="25"/>
      <c r="I39" s="7">
        <f>I36*E39</f>
        <v>0</v>
      </c>
      <c r="J39" s="22"/>
      <c r="K39" s="2"/>
    </row>
    <row r="40" spans="1:11" ht="15.75" x14ac:dyDescent="0.25">
      <c r="A40" s="10"/>
      <c r="B40" s="93"/>
      <c r="C40" s="94"/>
      <c r="D40" s="29"/>
      <c r="E40" s="23"/>
      <c r="F40" s="23"/>
      <c r="G40" s="23"/>
      <c r="H40" s="23"/>
      <c r="I40" s="30"/>
      <c r="J40" s="22"/>
      <c r="K40" s="2"/>
    </row>
    <row r="41" spans="1:11" ht="21" x14ac:dyDescent="0.35">
      <c r="A41" s="10"/>
      <c r="B41" s="95"/>
      <c r="C41" s="96"/>
      <c r="D41" s="99" t="s">
        <v>16</v>
      </c>
      <c r="E41" s="99"/>
      <c r="F41" s="99"/>
      <c r="G41" s="99"/>
      <c r="H41" s="100">
        <f>I36+I38+I39</f>
        <v>0</v>
      </c>
      <c r="I41" s="101"/>
      <c r="J41" s="22"/>
      <c r="K41" s="2"/>
    </row>
    <row r="42" spans="1:11" ht="14.25" x14ac:dyDescent="0.2">
      <c r="A42" s="10"/>
      <c r="B42" s="31"/>
      <c r="C42" s="22"/>
      <c r="D42" s="1"/>
      <c r="E42" s="32"/>
      <c r="F42" s="32"/>
      <c r="G42" s="32"/>
      <c r="H42" s="32"/>
      <c r="I42" s="33"/>
      <c r="J42" s="22"/>
      <c r="K42" s="2"/>
    </row>
    <row r="43" spans="1:11" ht="14.25" x14ac:dyDescent="0.2">
      <c r="A43" s="10"/>
      <c r="B43" s="34"/>
      <c r="C43" s="35"/>
      <c r="D43" s="35"/>
      <c r="E43" s="35"/>
      <c r="F43" s="35"/>
      <c r="G43" s="35"/>
      <c r="H43" s="35"/>
      <c r="I43" s="35"/>
      <c r="J43" s="35"/>
      <c r="K43" s="2"/>
    </row>
    <row r="44" spans="1:1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</row>
  </sheetData>
  <mergeCells count="26">
    <mergeCell ref="C10:E10"/>
    <mergeCell ref="B2:D2"/>
    <mergeCell ref="E2:I2"/>
    <mergeCell ref="C7:D7"/>
    <mergeCell ref="E7:I7"/>
    <mergeCell ref="C8:D8"/>
    <mergeCell ref="C27:D27"/>
    <mergeCell ref="C11:D11"/>
    <mergeCell ref="F11:I13"/>
    <mergeCell ref="C12:D12"/>
    <mergeCell ref="C13:D13"/>
    <mergeCell ref="C15:D15"/>
    <mergeCell ref="C16:D16"/>
    <mergeCell ref="C17:D17"/>
    <mergeCell ref="C18:D18"/>
    <mergeCell ref="C19:D19"/>
    <mergeCell ref="C23:D23"/>
    <mergeCell ref="C24:D24"/>
    <mergeCell ref="H41:I41"/>
    <mergeCell ref="C29:D29"/>
    <mergeCell ref="C30:D30"/>
    <mergeCell ref="C31:D31"/>
    <mergeCell ref="C32:D32"/>
    <mergeCell ref="C33:D33"/>
    <mergeCell ref="B35:C41"/>
    <mergeCell ref="D41:G41"/>
  </mergeCells>
  <conditionalFormatting sqref="B16:I33">
    <cfRule type="cellIs" dxfId="0" priority="1" stopIfTrue="1" operator="equal">
      <formula>0</formula>
    </cfRule>
  </conditionalFormatting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B1" sqref="B1"/>
    </sheetView>
  </sheetViews>
  <sheetFormatPr baseColWidth="10" defaultRowHeight="12.75" x14ac:dyDescent="0.2"/>
  <cols>
    <col min="2" max="2" width="31.5703125" customWidth="1"/>
  </cols>
  <sheetData>
    <row r="1" spans="1:4" x14ac:dyDescent="0.2">
      <c r="A1" t="s">
        <v>28</v>
      </c>
      <c r="B1" t="s">
        <v>46</v>
      </c>
      <c r="C1" t="s">
        <v>30</v>
      </c>
      <c r="D1" t="s">
        <v>29</v>
      </c>
    </row>
    <row r="2" spans="1:4" x14ac:dyDescent="0.2">
      <c r="A2" t="s">
        <v>31</v>
      </c>
      <c r="B2" t="s">
        <v>35</v>
      </c>
      <c r="C2" t="s">
        <v>32</v>
      </c>
      <c r="D2" t="s">
        <v>37</v>
      </c>
    </row>
    <row r="3" spans="1:4" x14ac:dyDescent="0.2">
      <c r="A3" t="s">
        <v>34</v>
      </c>
      <c r="B3" t="s">
        <v>42</v>
      </c>
      <c r="C3" t="s">
        <v>38</v>
      </c>
      <c r="D3" t="s">
        <v>36</v>
      </c>
    </row>
    <row r="4" spans="1:4" x14ac:dyDescent="0.2">
      <c r="A4" t="s">
        <v>33</v>
      </c>
      <c r="B4" t="s">
        <v>40</v>
      </c>
      <c r="C4" t="s">
        <v>41</v>
      </c>
      <c r="D4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Factura</vt:lpstr>
      <vt:lpstr>Presupuesto</vt:lpstr>
      <vt:lpstr>Albarán</vt:lpstr>
      <vt:lpstr>Clientes</vt:lpstr>
      <vt:lpstr>Albarán!Área_de_impresión</vt:lpstr>
      <vt:lpstr>Factura!Área_de_impresión</vt:lpstr>
      <vt:lpstr>Presupuesto!Área_de_impresión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www.todoexcel.com</dc:creator>
  <cp:lastModifiedBy>Antoni Masana</cp:lastModifiedBy>
  <cp:lastPrinted>2019-04-25T05:45:49Z</cp:lastPrinted>
  <dcterms:created xsi:type="dcterms:W3CDTF">2010-04-14T22:15:23Z</dcterms:created>
  <dcterms:modified xsi:type="dcterms:W3CDTF">2019-04-26T06:59:30Z</dcterms:modified>
</cp:coreProperties>
</file>