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0" yWindow="0" windowWidth="20490" windowHeight="7485" activeTab="2"/>
  </bookViews>
  <sheets>
    <sheet name="Concentrado" sheetId="1" r:id="rId1"/>
    <sheet name="Ptto Consumido" sheetId="3" r:id="rId2"/>
    <sheet name="Presupuestos" sheetId="2" r:id="rId3"/>
  </sheets>
  <definedNames>
    <definedName name="_xlnm._FilterDatabase" localSheetId="2" hidden="1">Presupuestos!$A$5:$F$436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2" l="1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H128" i="2"/>
  <c r="I128" i="2"/>
  <c r="H129" i="2"/>
  <c r="I129" i="2"/>
  <c r="H130" i="2"/>
  <c r="I130" i="2"/>
  <c r="H131" i="2"/>
  <c r="I131" i="2"/>
  <c r="H132" i="2"/>
  <c r="I132" i="2"/>
  <c r="H133" i="2"/>
  <c r="I133" i="2"/>
  <c r="H134" i="2"/>
  <c r="I134" i="2"/>
  <c r="H135" i="2"/>
  <c r="I135" i="2"/>
  <c r="H136" i="2"/>
  <c r="I136" i="2"/>
  <c r="H137" i="2"/>
  <c r="I137" i="2"/>
  <c r="H138" i="2"/>
  <c r="I138" i="2"/>
  <c r="H139" i="2"/>
  <c r="I139" i="2"/>
  <c r="H140" i="2"/>
  <c r="I140" i="2"/>
  <c r="H141" i="2"/>
  <c r="I141" i="2"/>
  <c r="H142" i="2"/>
  <c r="I142" i="2"/>
  <c r="H143" i="2"/>
  <c r="I143" i="2"/>
  <c r="H144" i="2"/>
  <c r="I144" i="2"/>
  <c r="H145" i="2"/>
  <c r="I145" i="2"/>
  <c r="H146" i="2"/>
  <c r="I146" i="2"/>
  <c r="H147" i="2"/>
  <c r="I147" i="2"/>
  <c r="H148" i="2"/>
  <c r="I148" i="2"/>
  <c r="H149" i="2"/>
  <c r="I149" i="2"/>
  <c r="H150" i="2"/>
  <c r="I150" i="2"/>
  <c r="H151" i="2"/>
  <c r="I151" i="2"/>
  <c r="H152" i="2"/>
  <c r="I152" i="2"/>
  <c r="H153" i="2"/>
  <c r="I153" i="2"/>
  <c r="H154" i="2"/>
  <c r="I154" i="2"/>
  <c r="H155" i="2"/>
  <c r="I155" i="2"/>
  <c r="H156" i="2"/>
  <c r="I156" i="2"/>
  <c r="H157" i="2"/>
  <c r="I157" i="2"/>
  <c r="H158" i="2"/>
  <c r="I158" i="2"/>
  <c r="H159" i="2"/>
  <c r="I159" i="2"/>
  <c r="H160" i="2"/>
  <c r="I160" i="2"/>
  <c r="H161" i="2"/>
  <c r="I161" i="2"/>
  <c r="H162" i="2"/>
  <c r="I162" i="2"/>
  <c r="H163" i="2"/>
  <c r="I163" i="2"/>
  <c r="H164" i="2"/>
  <c r="I164" i="2"/>
  <c r="H165" i="2"/>
  <c r="I165" i="2"/>
  <c r="H166" i="2"/>
  <c r="I166" i="2"/>
  <c r="H167" i="2"/>
  <c r="I167" i="2"/>
  <c r="H168" i="2"/>
  <c r="I168" i="2"/>
  <c r="H169" i="2"/>
  <c r="I169" i="2"/>
  <c r="H170" i="2"/>
  <c r="I170" i="2"/>
  <c r="H171" i="2"/>
  <c r="I171" i="2"/>
  <c r="H172" i="2"/>
  <c r="I172" i="2"/>
  <c r="H173" i="2"/>
  <c r="I173" i="2"/>
  <c r="H174" i="2"/>
  <c r="I174" i="2"/>
  <c r="H175" i="2"/>
  <c r="I175" i="2"/>
  <c r="H176" i="2"/>
  <c r="I176" i="2"/>
  <c r="H177" i="2"/>
  <c r="I177" i="2"/>
  <c r="H178" i="2"/>
  <c r="I178" i="2"/>
  <c r="H179" i="2"/>
  <c r="I179" i="2"/>
  <c r="H180" i="2"/>
  <c r="I180" i="2"/>
  <c r="H181" i="2"/>
  <c r="I181" i="2"/>
  <c r="H182" i="2"/>
  <c r="I182" i="2"/>
  <c r="H183" i="2"/>
  <c r="I183" i="2"/>
  <c r="H184" i="2"/>
  <c r="I184" i="2"/>
  <c r="H185" i="2"/>
  <c r="I185" i="2"/>
  <c r="H186" i="2"/>
  <c r="I186" i="2"/>
  <c r="H187" i="2"/>
  <c r="I187" i="2"/>
  <c r="H188" i="2"/>
  <c r="I188" i="2"/>
  <c r="H189" i="2"/>
  <c r="I189" i="2"/>
  <c r="H190" i="2"/>
  <c r="I190" i="2"/>
  <c r="H191" i="2"/>
  <c r="I191" i="2"/>
  <c r="H192" i="2"/>
  <c r="I192" i="2"/>
  <c r="H193" i="2"/>
  <c r="I193" i="2"/>
  <c r="H194" i="2"/>
  <c r="I194" i="2"/>
  <c r="H195" i="2"/>
  <c r="I195" i="2"/>
  <c r="H196" i="2"/>
  <c r="I196" i="2"/>
  <c r="H197" i="2"/>
  <c r="I197" i="2"/>
  <c r="H198" i="2"/>
  <c r="I198" i="2"/>
  <c r="H199" i="2"/>
  <c r="I199" i="2"/>
  <c r="H200" i="2"/>
  <c r="I200" i="2"/>
  <c r="H201" i="2"/>
  <c r="I201" i="2"/>
  <c r="H202" i="2"/>
  <c r="I202" i="2"/>
  <c r="H203" i="2"/>
  <c r="I203" i="2"/>
  <c r="H204" i="2"/>
  <c r="I204" i="2"/>
  <c r="H205" i="2"/>
  <c r="I205" i="2"/>
  <c r="H206" i="2"/>
  <c r="I206" i="2"/>
  <c r="H207" i="2"/>
  <c r="I207" i="2"/>
  <c r="H208" i="2"/>
  <c r="I208" i="2"/>
  <c r="H209" i="2"/>
  <c r="I209" i="2"/>
  <c r="H210" i="2"/>
  <c r="I210" i="2"/>
  <c r="H211" i="2"/>
  <c r="I211" i="2"/>
  <c r="H212" i="2"/>
  <c r="I212" i="2"/>
  <c r="H213" i="2"/>
  <c r="I213" i="2"/>
  <c r="H214" i="2"/>
  <c r="I214" i="2"/>
  <c r="H215" i="2"/>
  <c r="I215" i="2"/>
  <c r="H216" i="2"/>
  <c r="I216" i="2"/>
  <c r="H217" i="2"/>
  <c r="I217" i="2"/>
  <c r="H218" i="2"/>
  <c r="I218" i="2"/>
  <c r="H219" i="2"/>
  <c r="I219" i="2"/>
  <c r="H220" i="2"/>
  <c r="I220" i="2"/>
  <c r="H221" i="2"/>
  <c r="I221" i="2"/>
  <c r="H222" i="2"/>
  <c r="I222" i="2"/>
  <c r="H223" i="2"/>
  <c r="I223" i="2"/>
  <c r="H224" i="2"/>
  <c r="I224" i="2"/>
  <c r="H225" i="2"/>
  <c r="I225" i="2"/>
  <c r="H226" i="2"/>
  <c r="I226" i="2"/>
  <c r="H227" i="2"/>
  <c r="I227" i="2"/>
  <c r="H228" i="2"/>
  <c r="I228" i="2"/>
  <c r="H229" i="2"/>
  <c r="I229" i="2"/>
  <c r="H230" i="2"/>
  <c r="I230" i="2"/>
  <c r="H231" i="2"/>
  <c r="I231" i="2"/>
  <c r="H232" i="2"/>
  <c r="I232" i="2"/>
  <c r="H233" i="2"/>
  <c r="I233" i="2"/>
  <c r="H234" i="2"/>
  <c r="I234" i="2"/>
  <c r="H235" i="2"/>
  <c r="I235" i="2"/>
  <c r="H236" i="2"/>
  <c r="I236" i="2"/>
  <c r="H237" i="2"/>
  <c r="I237" i="2"/>
  <c r="H238" i="2"/>
  <c r="I238" i="2"/>
  <c r="H239" i="2"/>
  <c r="I239" i="2"/>
  <c r="H240" i="2"/>
  <c r="I240" i="2"/>
  <c r="H241" i="2"/>
  <c r="I241" i="2"/>
  <c r="H242" i="2"/>
  <c r="I242" i="2"/>
  <c r="H243" i="2"/>
  <c r="I243" i="2"/>
  <c r="H244" i="2"/>
  <c r="I244" i="2"/>
  <c r="H245" i="2"/>
  <c r="I245" i="2"/>
  <c r="H246" i="2"/>
  <c r="I246" i="2"/>
  <c r="H247" i="2"/>
  <c r="I247" i="2"/>
  <c r="H248" i="2"/>
  <c r="I248" i="2"/>
  <c r="H249" i="2"/>
  <c r="I249" i="2"/>
  <c r="H250" i="2"/>
  <c r="I250" i="2"/>
  <c r="H251" i="2"/>
  <c r="I251" i="2"/>
  <c r="H252" i="2"/>
  <c r="I252" i="2"/>
  <c r="H253" i="2"/>
  <c r="I253" i="2"/>
  <c r="H254" i="2"/>
  <c r="I254" i="2"/>
  <c r="H255" i="2"/>
  <c r="I255" i="2"/>
  <c r="H256" i="2"/>
  <c r="I256" i="2"/>
  <c r="H257" i="2"/>
  <c r="I257" i="2"/>
  <c r="H258" i="2"/>
  <c r="I258" i="2"/>
  <c r="H259" i="2"/>
  <c r="I259" i="2"/>
  <c r="H260" i="2"/>
  <c r="I260" i="2"/>
  <c r="H261" i="2"/>
  <c r="I261" i="2"/>
  <c r="H262" i="2"/>
  <c r="I262" i="2"/>
  <c r="H263" i="2"/>
  <c r="I263" i="2"/>
  <c r="H264" i="2"/>
  <c r="I264" i="2"/>
  <c r="H265" i="2"/>
  <c r="I265" i="2"/>
  <c r="H266" i="2"/>
  <c r="I266" i="2"/>
  <c r="H267" i="2"/>
  <c r="I267" i="2"/>
  <c r="H268" i="2"/>
  <c r="I268" i="2"/>
  <c r="H269" i="2"/>
  <c r="I269" i="2"/>
  <c r="H270" i="2"/>
  <c r="I270" i="2"/>
  <c r="H271" i="2"/>
  <c r="I271" i="2"/>
  <c r="H272" i="2"/>
  <c r="I272" i="2"/>
  <c r="H273" i="2"/>
  <c r="I273" i="2"/>
  <c r="H274" i="2"/>
  <c r="I274" i="2"/>
  <c r="H275" i="2"/>
  <c r="I275" i="2"/>
  <c r="H276" i="2"/>
  <c r="I276" i="2"/>
  <c r="H277" i="2"/>
  <c r="I277" i="2"/>
  <c r="H278" i="2"/>
  <c r="I278" i="2"/>
  <c r="H279" i="2"/>
  <c r="I279" i="2"/>
  <c r="H280" i="2"/>
  <c r="I280" i="2"/>
  <c r="H281" i="2"/>
  <c r="I281" i="2"/>
  <c r="H282" i="2"/>
  <c r="I282" i="2"/>
  <c r="H283" i="2"/>
  <c r="I283" i="2"/>
  <c r="H284" i="2"/>
  <c r="I284" i="2"/>
  <c r="H285" i="2"/>
  <c r="I285" i="2"/>
  <c r="H286" i="2"/>
  <c r="I286" i="2"/>
  <c r="H287" i="2"/>
  <c r="I287" i="2"/>
  <c r="H288" i="2"/>
  <c r="I288" i="2"/>
  <c r="H289" i="2"/>
  <c r="I289" i="2"/>
  <c r="H290" i="2"/>
  <c r="I290" i="2"/>
  <c r="H291" i="2"/>
  <c r="I291" i="2"/>
  <c r="H292" i="2"/>
  <c r="I292" i="2"/>
  <c r="H293" i="2"/>
  <c r="I293" i="2"/>
  <c r="H294" i="2"/>
  <c r="I294" i="2"/>
  <c r="H295" i="2"/>
  <c r="I295" i="2"/>
  <c r="H296" i="2"/>
  <c r="I296" i="2"/>
  <c r="H297" i="2"/>
  <c r="I297" i="2"/>
  <c r="H298" i="2"/>
  <c r="I298" i="2"/>
  <c r="H299" i="2"/>
  <c r="I299" i="2"/>
  <c r="H300" i="2"/>
  <c r="I300" i="2"/>
  <c r="H301" i="2"/>
  <c r="I301" i="2"/>
  <c r="H302" i="2"/>
  <c r="I302" i="2"/>
  <c r="H303" i="2"/>
  <c r="I303" i="2"/>
  <c r="H304" i="2"/>
  <c r="I304" i="2"/>
  <c r="H305" i="2"/>
  <c r="I305" i="2"/>
  <c r="H306" i="2"/>
  <c r="I306" i="2"/>
  <c r="H307" i="2"/>
  <c r="I307" i="2"/>
  <c r="H308" i="2"/>
  <c r="I308" i="2"/>
  <c r="H309" i="2"/>
  <c r="I309" i="2"/>
  <c r="H310" i="2"/>
  <c r="I310" i="2"/>
  <c r="H311" i="2"/>
  <c r="I311" i="2"/>
  <c r="H312" i="2"/>
  <c r="I312" i="2"/>
  <c r="H313" i="2"/>
  <c r="I313" i="2"/>
  <c r="H314" i="2"/>
  <c r="I314" i="2"/>
  <c r="H315" i="2"/>
  <c r="I315" i="2"/>
  <c r="H316" i="2"/>
  <c r="I316" i="2"/>
  <c r="H317" i="2"/>
  <c r="I317" i="2"/>
  <c r="H318" i="2"/>
  <c r="I318" i="2"/>
  <c r="H319" i="2"/>
  <c r="I319" i="2"/>
  <c r="H320" i="2"/>
  <c r="I320" i="2"/>
  <c r="H321" i="2"/>
  <c r="I321" i="2"/>
  <c r="H322" i="2"/>
  <c r="I322" i="2"/>
  <c r="H323" i="2"/>
  <c r="I323" i="2"/>
  <c r="H324" i="2"/>
  <c r="I324" i="2"/>
  <c r="H325" i="2"/>
  <c r="I325" i="2"/>
  <c r="H326" i="2"/>
  <c r="I326" i="2"/>
  <c r="H327" i="2"/>
  <c r="I327" i="2"/>
  <c r="H328" i="2"/>
  <c r="I328" i="2"/>
  <c r="H329" i="2"/>
  <c r="I329" i="2"/>
  <c r="H330" i="2"/>
  <c r="I330" i="2"/>
  <c r="H331" i="2"/>
  <c r="I331" i="2"/>
  <c r="H332" i="2"/>
  <c r="I332" i="2"/>
  <c r="H333" i="2"/>
  <c r="I333" i="2"/>
  <c r="H334" i="2"/>
  <c r="I334" i="2"/>
  <c r="H335" i="2"/>
  <c r="I335" i="2"/>
  <c r="H336" i="2"/>
  <c r="I336" i="2"/>
  <c r="H337" i="2"/>
  <c r="I337" i="2"/>
  <c r="H338" i="2"/>
  <c r="I338" i="2"/>
  <c r="H339" i="2"/>
  <c r="I339" i="2"/>
  <c r="H340" i="2"/>
  <c r="I340" i="2"/>
  <c r="H341" i="2"/>
  <c r="I341" i="2"/>
  <c r="H342" i="2"/>
  <c r="I342" i="2"/>
  <c r="H343" i="2"/>
  <c r="I343" i="2"/>
  <c r="H344" i="2"/>
  <c r="I344" i="2"/>
  <c r="H345" i="2"/>
  <c r="I345" i="2"/>
  <c r="H346" i="2"/>
  <c r="I346" i="2"/>
  <c r="H347" i="2"/>
  <c r="I347" i="2"/>
  <c r="H348" i="2"/>
  <c r="I348" i="2"/>
  <c r="H349" i="2"/>
  <c r="I349" i="2"/>
  <c r="H350" i="2"/>
  <c r="I350" i="2"/>
  <c r="H351" i="2"/>
  <c r="I351" i="2"/>
  <c r="H352" i="2"/>
  <c r="I352" i="2"/>
  <c r="H353" i="2"/>
  <c r="I353" i="2"/>
  <c r="H354" i="2"/>
  <c r="I354" i="2"/>
  <c r="H355" i="2"/>
  <c r="I355" i="2"/>
  <c r="H356" i="2"/>
  <c r="I356" i="2"/>
  <c r="H357" i="2"/>
  <c r="I357" i="2"/>
  <c r="H358" i="2"/>
  <c r="I358" i="2"/>
  <c r="H359" i="2"/>
  <c r="I359" i="2"/>
  <c r="H360" i="2"/>
  <c r="I360" i="2"/>
  <c r="H361" i="2"/>
  <c r="I361" i="2"/>
  <c r="H362" i="2"/>
  <c r="I362" i="2"/>
  <c r="H363" i="2"/>
  <c r="I363" i="2"/>
  <c r="H364" i="2"/>
  <c r="I364" i="2"/>
  <c r="H365" i="2"/>
  <c r="I365" i="2"/>
  <c r="H366" i="2"/>
  <c r="I366" i="2"/>
  <c r="H367" i="2"/>
  <c r="I367" i="2"/>
  <c r="H368" i="2"/>
  <c r="I368" i="2"/>
  <c r="H369" i="2"/>
  <c r="I369" i="2"/>
  <c r="H370" i="2"/>
  <c r="I370" i="2"/>
  <c r="H371" i="2"/>
  <c r="I371" i="2"/>
  <c r="H372" i="2"/>
  <c r="I372" i="2"/>
  <c r="H373" i="2"/>
  <c r="I373" i="2"/>
  <c r="H374" i="2"/>
  <c r="I374" i="2"/>
  <c r="H375" i="2"/>
  <c r="I375" i="2"/>
  <c r="H376" i="2"/>
  <c r="I376" i="2"/>
  <c r="H377" i="2"/>
  <c r="I377" i="2"/>
  <c r="H378" i="2"/>
  <c r="I378" i="2"/>
  <c r="H379" i="2"/>
  <c r="I379" i="2"/>
  <c r="H380" i="2"/>
  <c r="I380" i="2"/>
  <c r="H381" i="2"/>
  <c r="I381" i="2"/>
  <c r="H382" i="2"/>
  <c r="I382" i="2"/>
  <c r="H383" i="2"/>
  <c r="I383" i="2"/>
  <c r="H384" i="2"/>
  <c r="I384" i="2"/>
  <c r="H385" i="2"/>
  <c r="I385" i="2"/>
  <c r="H386" i="2"/>
  <c r="I386" i="2"/>
  <c r="H387" i="2"/>
  <c r="I387" i="2"/>
  <c r="H388" i="2"/>
  <c r="I388" i="2"/>
  <c r="H389" i="2"/>
  <c r="I389" i="2"/>
  <c r="H390" i="2"/>
  <c r="I390" i="2"/>
  <c r="H391" i="2"/>
  <c r="I391" i="2"/>
  <c r="H392" i="2"/>
  <c r="I392" i="2"/>
  <c r="H393" i="2"/>
  <c r="I393" i="2"/>
  <c r="H394" i="2"/>
  <c r="I394" i="2"/>
  <c r="H395" i="2"/>
  <c r="I395" i="2"/>
  <c r="H396" i="2"/>
  <c r="I396" i="2"/>
  <c r="H397" i="2"/>
  <c r="I397" i="2"/>
  <c r="H398" i="2"/>
  <c r="I398" i="2"/>
  <c r="H399" i="2"/>
  <c r="I399" i="2"/>
  <c r="H400" i="2"/>
  <c r="I400" i="2"/>
  <c r="H401" i="2"/>
  <c r="I401" i="2"/>
  <c r="H402" i="2"/>
  <c r="I402" i="2"/>
  <c r="H403" i="2"/>
  <c r="I403" i="2"/>
  <c r="H404" i="2"/>
  <c r="I404" i="2"/>
  <c r="H405" i="2"/>
  <c r="I405" i="2"/>
  <c r="H406" i="2"/>
  <c r="I406" i="2"/>
  <c r="H407" i="2"/>
  <c r="I407" i="2"/>
  <c r="H408" i="2"/>
  <c r="I408" i="2"/>
  <c r="H409" i="2"/>
  <c r="I409" i="2"/>
  <c r="H410" i="2"/>
  <c r="I410" i="2"/>
  <c r="H411" i="2"/>
  <c r="I411" i="2"/>
  <c r="H412" i="2"/>
  <c r="I412" i="2"/>
  <c r="H413" i="2"/>
  <c r="I413" i="2"/>
  <c r="H414" i="2"/>
  <c r="I414" i="2"/>
  <c r="H415" i="2"/>
  <c r="I415" i="2"/>
  <c r="H416" i="2"/>
  <c r="I416" i="2"/>
  <c r="H417" i="2"/>
  <c r="I417" i="2"/>
  <c r="H418" i="2"/>
  <c r="I418" i="2"/>
  <c r="H419" i="2"/>
  <c r="I419" i="2"/>
  <c r="H420" i="2"/>
  <c r="I420" i="2"/>
  <c r="H421" i="2"/>
  <c r="I421" i="2"/>
  <c r="H422" i="2"/>
  <c r="I422" i="2"/>
  <c r="H423" i="2"/>
  <c r="I423" i="2"/>
  <c r="H424" i="2"/>
  <c r="I424" i="2"/>
  <c r="H425" i="2"/>
  <c r="I425" i="2"/>
  <c r="H426" i="2"/>
  <c r="I426" i="2"/>
  <c r="H427" i="2"/>
  <c r="I427" i="2"/>
  <c r="H428" i="2"/>
  <c r="I428" i="2"/>
  <c r="H429" i="2"/>
  <c r="I429" i="2"/>
  <c r="H430" i="2"/>
  <c r="I430" i="2"/>
  <c r="H431" i="2"/>
  <c r="I431" i="2"/>
  <c r="H432" i="2"/>
  <c r="I432" i="2"/>
  <c r="H433" i="2"/>
  <c r="I433" i="2"/>
  <c r="H434" i="2"/>
  <c r="I434" i="2"/>
  <c r="H435" i="2"/>
  <c r="I435" i="2"/>
  <c r="H436" i="2"/>
  <c r="I436" i="2"/>
  <c r="I6" i="2"/>
  <c r="H6" i="2"/>
  <c r="G10" i="3" l="1"/>
  <c r="H10" i="3" s="1"/>
  <c r="I10" i="3" s="1"/>
  <c r="G11" i="3"/>
  <c r="H11" i="3" s="1"/>
  <c r="G12" i="3"/>
  <c r="H12" i="3"/>
  <c r="I12" i="3" s="1"/>
  <c r="G13" i="3"/>
  <c r="H13" i="3" s="1"/>
  <c r="G14" i="3"/>
  <c r="H14" i="3" s="1"/>
  <c r="I14" i="3" s="1"/>
  <c r="G15" i="3"/>
  <c r="H15" i="3" s="1"/>
  <c r="I15" i="3" s="1"/>
  <c r="G16" i="3"/>
  <c r="H16" i="3"/>
  <c r="I16" i="3" s="1"/>
  <c r="G17" i="3"/>
  <c r="H17" i="3" s="1"/>
  <c r="I17" i="3" s="1"/>
  <c r="G18" i="3"/>
  <c r="H18" i="3" s="1"/>
  <c r="I18" i="3" s="1"/>
  <c r="G19" i="3"/>
  <c r="H19" i="3" s="1"/>
  <c r="I19" i="3" s="1"/>
  <c r="G20" i="3"/>
  <c r="H20" i="3"/>
  <c r="G21" i="3"/>
  <c r="H21" i="3" s="1"/>
  <c r="I21" i="3" s="1"/>
  <c r="G22" i="3"/>
  <c r="H22" i="3" s="1"/>
  <c r="I22" i="3" s="1"/>
  <c r="G23" i="3"/>
  <c r="H23" i="3" s="1"/>
  <c r="G24" i="3"/>
  <c r="H24" i="3"/>
  <c r="G25" i="3"/>
  <c r="H25" i="3" s="1"/>
  <c r="I25" i="3" s="1"/>
  <c r="G26" i="3"/>
  <c r="H26" i="3" s="1"/>
  <c r="I26" i="3" s="1"/>
  <c r="G27" i="3"/>
  <c r="H27" i="3" s="1"/>
  <c r="I27" i="3" s="1"/>
  <c r="G28" i="3"/>
  <c r="H28" i="3"/>
  <c r="I28" i="3" s="1"/>
  <c r="G29" i="3"/>
  <c r="H29" i="3" s="1"/>
  <c r="I29" i="3" s="1"/>
  <c r="G30" i="3"/>
  <c r="H30" i="3" s="1"/>
  <c r="I30" i="3" s="1"/>
  <c r="G31" i="3"/>
  <c r="H31" i="3" s="1"/>
  <c r="I31" i="3" s="1"/>
  <c r="G32" i="3"/>
  <c r="H32" i="3"/>
  <c r="I32" i="3" s="1"/>
  <c r="G33" i="3"/>
  <c r="H33" i="3" s="1"/>
  <c r="G34" i="3"/>
  <c r="H34" i="3" s="1"/>
  <c r="I34" i="3" s="1"/>
  <c r="G35" i="3"/>
  <c r="H35" i="3" s="1"/>
  <c r="I35" i="3" s="1"/>
  <c r="G36" i="3"/>
  <c r="H36" i="3"/>
  <c r="G37" i="3"/>
  <c r="H37" i="3" s="1"/>
  <c r="I37" i="3" s="1"/>
  <c r="G38" i="3"/>
  <c r="H38" i="3" s="1"/>
  <c r="I38" i="3" s="1"/>
  <c r="G39" i="3"/>
  <c r="H39" i="3" s="1"/>
  <c r="I39" i="3" s="1"/>
  <c r="G40" i="3"/>
  <c r="H40" i="3"/>
  <c r="I40" i="3" s="1"/>
  <c r="G41" i="3"/>
  <c r="H41" i="3" s="1"/>
  <c r="I41" i="3" s="1"/>
  <c r="G42" i="3"/>
  <c r="H42" i="3" s="1"/>
  <c r="I42" i="3" s="1"/>
  <c r="G43" i="3"/>
  <c r="H43" i="3" s="1"/>
  <c r="G44" i="3"/>
  <c r="H44" i="3"/>
  <c r="I44" i="3" s="1"/>
  <c r="G45" i="3"/>
  <c r="H45" i="3" s="1"/>
  <c r="G46" i="3"/>
  <c r="H46" i="3" s="1"/>
  <c r="I46" i="3" s="1"/>
  <c r="G47" i="3"/>
  <c r="H47" i="3" s="1"/>
  <c r="I47" i="3" s="1"/>
  <c r="G48" i="3"/>
  <c r="H48" i="3"/>
  <c r="I48" i="3" s="1"/>
  <c r="G49" i="3"/>
  <c r="H49" i="3" s="1"/>
  <c r="I49" i="3" s="1"/>
  <c r="G50" i="3"/>
  <c r="H50" i="3" s="1"/>
  <c r="I50" i="3" s="1"/>
  <c r="G51" i="3"/>
  <c r="H51" i="3" s="1"/>
  <c r="I51" i="3" s="1"/>
  <c r="G52" i="3"/>
  <c r="H52" i="3"/>
  <c r="I52" i="3" s="1"/>
  <c r="G53" i="3"/>
  <c r="H53" i="3" s="1"/>
  <c r="I53" i="3" s="1"/>
  <c r="G54" i="3"/>
  <c r="H54" i="3" s="1"/>
  <c r="I54" i="3" s="1"/>
  <c r="G55" i="3"/>
  <c r="H55" i="3" s="1"/>
  <c r="G56" i="3"/>
  <c r="H56" i="3"/>
  <c r="G57" i="3"/>
  <c r="H57" i="3" s="1"/>
  <c r="I57" i="3" s="1"/>
  <c r="G58" i="3"/>
  <c r="H58" i="3" s="1"/>
  <c r="I58" i="3" s="1"/>
  <c r="G59" i="3"/>
  <c r="H59" i="3" s="1"/>
  <c r="I59" i="3" s="1"/>
  <c r="G60" i="3"/>
  <c r="H60" i="3"/>
  <c r="I60" i="3" s="1"/>
  <c r="G61" i="3"/>
  <c r="H61" i="3" s="1"/>
  <c r="I61" i="3" s="1"/>
  <c r="G62" i="3"/>
  <c r="H62" i="3" s="1"/>
  <c r="I62" i="3" s="1"/>
  <c r="G63" i="3"/>
  <c r="H63" i="3" s="1"/>
  <c r="I63" i="3" s="1"/>
  <c r="G64" i="3"/>
  <c r="H64" i="3"/>
  <c r="I64" i="3" s="1"/>
  <c r="G65" i="3"/>
  <c r="H65" i="3" s="1"/>
  <c r="I65" i="3" s="1"/>
  <c r="G66" i="3"/>
  <c r="H66" i="3" s="1"/>
  <c r="I66" i="3" s="1"/>
  <c r="G67" i="3"/>
  <c r="H67" i="3" s="1"/>
  <c r="G68" i="3"/>
  <c r="H68" i="3"/>
  <c r="I68" i="3" s="1"/>
  <c r="G69" i="3"/>
  <c r="H69" i="3" s="1"/>
  <c r="G70" i="3"/>
  <c r="H70" i="3" s="1"/>
  <c r="I70" i="3" s="1"/>
  <c r="G71" i="3"/>
  <c r="H71" i="3" s="1"/>
  <c r="I71" i="3" s="1"/>
  <c r="G72" i="3"/>
  <c r="H72" i="3"/>
  <c r="G73" i="3"/>
  <c r="H73" i="3" s="1"/>
  <c r="I73" i="3" s="1"/>
  <c r="G74" i="3"/>
  <c r="H74" i="3" s="1"/>
  <c r="I74" i="3" s="1"/>
  <c r="G75" i="3"/>
  <c r="H75" i="3" s="1"/>
  <c r="I75" i="3" s="1"/>
  <c r="G76" i="3"/>
  <c r="H76" i="3"/>
  <c r="I76" i="3" s="1"/>
  <c r="G77" i="3"/>
  <c r="H77" i="3" s="1"/>
  <c r="I77" i="3" s="1"/>
  <c r="G78" i="3"/>
  <c r="H78" i="3" s="1"/>
  <c r="I78" i="3" s="1"/>
  <c r="G79" i="3"/>
  <c r="H79" i="3" s="1"/>
  <c r="I79" i="3" s="1"/>
  <c r="G80" i="3"/>
  <c r="H80" i="3"/>
  <c r="I80" i="3" s="1"/>
  <c r="G81" i="3"/>
  <c r="H81" i="3" s="1"/>
  <c r="I81" i="3" s="1"/>
  <c r="G82" i="3"/>
  <c r="H82" i="3" s="1"/>
  <c r="I82" i="3" s="1"/>
  <c r="G83" i="3"/>
  <c r="H83" i="3" s="1"/>
  <c r="I83" i="3" s="1"/>
  <c r="G84" i="3"/>
  <c r="H84" i="3"/>
  <c r="I84" i="3" s="1"/>
  <c r="G85" i="3"/>
  <c r="H85" i="3" s="1"/>
  <c r="I85" i="3" s="1"/>
  <c r="G86" i="3"/>
  <c r="H86" i="3" s="1"/>
  <c r="I86" i="3" s="1"/>
  <c r="G87" i="3"/>
  <c r="H87" i="3" s="1"/>
  <c r="G88" i="3"/>
  <c r="H88" i="3"/>
  <c r="I88" i="3" s="1"/>
  <c r="G89" i="3"/>
  <c r="H89" i="3" s="1"/>
  <c r="G90" i="3"/>
  <c r="H90" i="3" s="1"/>
  <c r="I90" i="3" s="1"/>
  <c r="G91" i="3"/>
  <c r="H91" i="3" s="1"/>
  <c r="I91" i="3" s="1"/>
  <c r="G92" i="3"/>
  <c r="H92" i="3"/>
  <c r="G93" i="3"/>
  <c r="H93" i="3" s="1"/>
  <c r="I93" i="3" s="1"/>
  <c r="G94" i="3"/>
  <c r="H94" i="3" s="1"/>
  <c r="I94" i="3" s="1"/>
  <c r="G95" i="3"/>
  <c r="H95" i="3" s="1"/>
  <c r="I95" i="3" s="1"/>
  <c r="G96" i="3"/>
  <c r="H96" i="3"/>
  <c r="I96" i="3" s="1"/>
  <c r="G97" i="3"/>
  <c r="H97" i="3" s="1"/>
  <c r="I97" i="3" s="1"/>
  <c r="G98" i="3"/>
  <c r="H98" i="3" s="1"/>
  <c r="I98" i="3" s="1"/>
  <c r="G99" i="3"/>
  <c r="H99" i="3" s="1"/>
  <c r="I99" i="3" s="1"/>
  <c r="G100" i="3"/>
  <c r="H100" i="3"/>
  <c r="I100" i="3" s="1"/>
  <c r="G101" i="3"/>
  <c r="H101" i="3" s="1"/>
  <c r="I101" i="3" s="1"/>
  <c r="G102" i="3"/>
  <c r="H102" i="3" s="1"/>
  <c r="I102" i="3" s="1"/>
  <c r="G103" i="3"/>
  <c r="H103" i="3" s="1"/>
  <c r="G104" i="3"/>
  <c r="H104" i="3"/>
  <c r="I104" i="3" s="1"/>
  <c r="G105" i="3"/>
  <c r="H105" i="3" s="1"/>
  <c r="G106" i="3"/>
  <c r="H106" i="3" s="1"/>
  <c r="I106" i="3" s="1"/>
  <c r="G107" i="3"/>
  <c r="H107" i="3" s="1"/>
  <c r="I107" i="3" s="1"/>
  <c r="G108" i="3"/>
  <c r="H108" i="3"/>
  <c r="G109" i="3"/>
  <c r="H109" i="3" s="1"/>
  <c r="I109" i="3" s="1"/>
  <c r="G110" i="3"/>
  <c r="H110" i="3" s="1"/>
  <c r="I110" i="3" s="1"/>
  <c r="G111" i="3"/>
  <c r="H111" i="3" s="1"/>
  <c r="I111" i="3" s="1"/>
  <c r="G112" i="3"/>
  <c r="H112" i="3"/>
  <c r="I112" i="3" s="1"/>
  <c r="G113" i="3"/>
  <c r="H113" i="3" s="1"/>
  <c r="G114" i="3"/>
  <c r="H114" i="3" s="1"/>
  <c r="I114" i="3" s="1"/>
  <c r="G115" i="3"/>
  <c r="H115" i="3" s="1"/>
  <c r="I115" i="3" s="1"/>
  <c r="G116" i="3"/>
  <c r="H116" i="3"/>
  <c r="I116" i="3" s="1"/>
  <c r="G117" i="3"/>
  <c r="H117" i="3" s="1"/>
  <c r="I117" i="3" s="1"/>
  <c r="G118" i="3"/>
  <c r="H118" i="3" s="1"/>
  <c r="I118" i="3" s="1"/>
  <c r="G119" i="3"/>
  <c r="H119" i="3" s="1"/>
  <c r="I119" i="3" s="1"/>
  <c r="G120" i="3"/>
  <c r="H120" i="3"/>
  <c r="I120" i="3" s="1"/>
  <c r="G121" i="3"/>
  <c r="H121" i="3" s="1"/>
  <c r="I121" i="3" s="1"/>
  <c r="G122" i="3"/>
  <c r="H122" i="3" s="1"/>
  <c r="I122" i="3" s="1"/>
  <c r="G123" i="3"/>
  <c r="H123" i="3" s="1"/>
  <c r="G124" i="3"/>
  <c r="H124" i="3"/>
  <c r="I124" i="3" s="1"/>
  <c r="G125" i="3"/>
  <c r="H125" i="3" s="1"/>
  <c r="G126" i="3"/>
  <c r="H126" i="3" s="1"/>
  <c r="I126" i="3" s="1"/>
  <c r="G127" i="3"/>
  <c r="H127" i="3" s="1"/>
  <c r="I127" i="3" s="1"/>
  <c r="G128" i="3"/>
  <c r="H128" i="3"/>
  <c r="G129" i="3"/>
  <c r="H129" i="3" s="1"/>
  <c r="I129" i="3" s="1"/>
  <c r="G130" i="3"/>
  <c r="H130" i="3" s="1"/>
  <c r="I130" i="3" s="1"/>
  <c r="G131" i="3"/>
  <c r="H131" i="3" s="1"/>
  <c r="I131" i="3" s="1"/>
  <c r="G132" i="3"/>
  <c r="H132" i="3"/>
  <c r="I132" i="3" s="1"/>
  <c r="G133" i="3"/>
  <c r="H133" i="3" s="1"/>
  <c r="I133" i="3" s="1"/>
  <c r="G134" i="3"/>
  <c r="H134" i="3" s="1"/>
  <c r="I134" i="3" s="1"/>
  <c r="G135" i="3"/>
  <c r="H135" i="3" s="1"/>
  <c r="I135" i="3" s="1"/>
  <c r="G136" i="3"/>
  <c r="H136" i="3"/>
  <c r="I136" i="3" s="1"/>
  <c r="G137" i="3"/>
  <c r="H137" i="3" s="1"/>
  <c r="I137" i="3" s="1"/>
  <c r="G138" i="3"/>
  <c r="H138" i="3" s="1"/>
  <c r="I138" i="3" s="1"/>
  <c r="G139" i="3"/>
  <c r="H139" i="3" s="1"/>
  <c r="G140" i="3"/>
  <c r="H140" i="3"/>
  <c r="I140" i="3" s="1"/>
  <c r="G141" i="3"/>
  <c r="H141" i="3" s="1"/>
  <c r="G142" i="3"/>
  <c r="H142" i="3" s="1"/>
  <c r="I142" i="3" s="1"/>
  <c r="G143" i="3"/>
  <c r="H143" i="3" s="1"/>
  <c r="I143" i="3" s="1"/>
  <c r="G144" i="3"/>
  <c r="H144" i="3"/>
  <c r="G145" i="3"/>
  <c r="H145" i="3" s="1"/>
  <c r="I145" i="3" s="1"/>
  <c r="G146" i="3"/>
  <c r="H146" i="3" s="1"/>
  <c r="I146" i="3" s="1"/>
  <c r="G147" i="3"/>
  <c r="H147" i="3" s="1"/>
  <c r="I147" i="3" s="1"/>
  <c r="G148" i="3"/>
  <c r="H148" i="3"/>
  <c r="G149" i="3"/>
  <c r="H149" i="3" s="1"/>
  <c r="I149" i="3" s="1"/>
  <c r="G150" i="3"/>
  <c r="H150" i="3" s="1"/>
  <c r="I150" i="3" s="1"/>
  <c r="G151" i="3"/>
  <c r="H151" i="3" s="1"/>
  <c r="I151" i="3" s="1"/>
  <c r="G152" i="3"/>
  <c r="H152" i="3"/>
  <c r="I152" i="3" s="1"/>
  <c r="G153" i="3"/>
  <c r="H153" i="3" s="1"/>
  <c r="I153" i="3" s="1"/>
  <c r="G154" i="3"/>
  <c r="H154" i="3" s="1"/>
  <c r="I154" i="3" s="1"/>
  <c r="G155" i="3"/>
  <c r="H155" i="3" s="1"/>
  <c r="I155" i="3" s="1"/>
  <c r="G156" i="3"/>
  <c r="H156" i="3"/>
  <c r="I156" i="3" s="1"/>
  <c r="G157" i="3"/>
  <c r="H157" i="3" s="1"/>
  <c r="I157" i="3" s="1"/>
  <c r="G158" i="3"/>
  <c r="H158" i="3" s="1"/>
  <c r="I158" i="3" s="1"/>
  <c r="G159" i="3"/>
  <c r="H159" i="3" s="1"/>
  <c r="G160" i="3"/>
  <c r="H160" i="3"/>
  <c r="I160" i="3" s="1"/>
  <c r="G161" i="3"/>
  <c r="H161" i="3" s="1"/>
  <c r="G162" i="3"/>
  <c r="H162" i="3" s="1"/>
  <c r="I162" i="3" s="1"/>
  <c r="G163" i="3"/>
  <c r="H163" i="3" s="1"/>
  <c r="I163" i="3" s="1"/>
  <c r="G164" i="3"/>
  <c r="H164" i="3"/>
  <c r="G165" i="3"/>
  <c r="H165" i="3" s="1"/>
  <c r="I165" i="3" s="1"/>
  <c r="G166" i="3"/>
  <c r="H166" i="3" s="1"/>
  <c r="I166" i="3" s="1"/>
  <c r="G167" i="3"/>
  <c r="H167" i="3" s="1"/>
  <c r="I167" i="3" s="1"/>
  <c r="G168" i="3"/>
  <c r="H168" i="3"/>
  <c r="I168" i="3" s="1"/>
  <c r="G169" i="3"/>
  <c r="H169" i="3" s="1"/>
  <c r="I169" i="3" s="1"/>
  <c r="G170" i="3"/>
  <c r="H170" i="3" s="1"/>
  <c r="I170" i="3" s="1"/>
  <c r="G171" i="3"/>
  <c r="H171" i="3" s="1"/>
  <c r="I171" i="3" s="1"/>
  <c r="G172" i="3"/>
  <c r="H172" i="3"/>
  <c r="I172" i="3" s="1"/>
  <c r="G173" i="3"/>
  <c r="H173" i="3" s="1"/>
  <c r="I173" i="3" s="1"/>
  <c r="G174" i="3"/>
  <c r="H174" i="3" s="1"/>
  <c r="I174" i="3" s="1"/>
  <c r="G175" i="3"/>
  <c r="H175" i="3" s="1"/>
  <c r="G176" i="3"/>
  <c r="H176" i="3"/>
  <c r="I176" i="3" s="1"/>
  <c r="G177" i="3"/>
  <c r="H177" i="3" s="1"/>
  <c r="I177" i="3" s="1"/>
  <c r="G178" i="3"/>
  <c r="H178" i="3" s="1"/>
  <c r="I178" i="3" s="1"/>
  <c r="G179" i="3"/>
  <c r="H179" i="3" s="1"/>
  <c r="G180" i="3"/>
  <c r="H180" i="3"/>
  <c r="I180" i="3" s="1"/>
  <c r="G181" i="3"/>
  <c r="H181" i="3"/>
  <c r="G182" i="3"/>
  <c r="H182" i="3"/>
  <c r="I182" i="3" s="1"/>
  <c r="G183" i="3"/>
  <c r="H183" i="3"/>
  <c r="I183" i="3" s="1"/>
  <c r="G184" i="3"/>
  <c r="H184" i="3"/>
  <c r="G185" i="3"/>
  <c r="H185" i="3"/>
  <c r="I185" i="3" s="1"/>
  <c r="G186" i="3"/>
  <c r="H186" i="3"/>
  <c r="I186" i="3" s="1"/>
  <c r="G187" i="3"/>
  <c r="H187" i="3"/>
  <c r="I187" i="3" s="1"/>
  <c r="G188" i="3"/>
  <c r="H188" i="3"/>
  <c r="I188" i="3" s="1"/>
  <c r="G189" i="3"/>
  <c r="H189" i="3"/>
  <c r="I189" i="3" s="1"/>
  <c r="G190" i="3"/>
  <c r="H190" i="3"/>
  <c r="G191" i="3"/>
  <c r="H191" i="3"/>
  <c r="I191" i="3" s="1"/>
  <c r="G192" i="3"/>
  <c r="H192" i="3"/>
  <c r="I192" i="3" s="1"/>
  <c r="G193" i="3"/>
  <c r="H193" i="3"/>
  <c r="I193" i="3" s="1"/>
  <c r="G194" i="3"/>
  <c r="H194" i="3"/>
  <c r="I194" i="3" s="1"/>
  <c r="G195" i="3"/>
  <c r="H195" i="3"/>
  <c r="G196" i="3"/>
  <c r="H196" i="3"/>
  <c r="I196" i="3" s="1"/>
  <c r="G197" i="3"/>
  <c r="H197" i="3"/>
  <c r="G198" i="3"/>
  <c r="H198" i="3"/>
  <c r="I198" i="3" s="1"/>
  <c r="G199" i="3"/>
  <c r="H199" i="3"/>
  <c r="I199" i="3" s="1"/>
  <c r="G200" i="3"/>
  <c r="H200" i="3"/>
  <c r="G201" i="3"/>
  <c r="H201" i="3"/>
  <c r="I201" i="3" s="1"/>
  <c r="G202" i="3"/>
  <c r="H202" i="3"/>
  <c r="I202" i="3" s="1"/>
  <c r="G203" i="3"/>
  <c r="H203" i="3"/>
  <c r="I203" i="3" s="1"/>
  <c r="G204" i="3"/>
  <c r="H204" i="3"/>
  <c r="I204" i="3" s="1"/>
  <c r="G205" i="3"/>
  <c r="H205" i="3"/>
  <c r="I205" i="3" s="1"/>
  <c r="G206" i="3"/>
  <c r="H206" i="3"/>
  <c r="G207" i="3"/>
  <c r="H207" i="3"/>
  <c r="I207" i="3" s="1"/>
  <c r="G208" i="3"/>
  <c r="H208" i="3"/>
  <c r="I208" i="3" s="1"/>
  <c r="G209" i="3"/>
  <c r="H209" i="3"/>
  <c r="I209" i="3" s="1"/>
  <c r="G210" i="3"/>
  <c r="H210" i="3"/>
  <c r="G211" i="3"/>
  <c r="H211" i="3"/>
  <c r="I211" i="3" s="1"/>
  <c r="G212" i="3"/>
  <c r="H212" i="3"/>
  <c r="I212" i="3" s="1"/>
  <c r="G213" i="3"/>
  <c r="H213" i="3"/>
  <c r="I213" i="3" s="1"/>
  <c r="G214" i="3"/>
  <c r="H214" i="3"/>
  <c r="I214" i="3" s="1"/>
  <c r="G215" i="3"/>
  <c r="H215" i="3"/>
  <c r="G216" i="3"/>
  <c r="H216" i="3"/>
  <c r="I216" i="3" s="1"/>
  <c r="G217" i="3"/>
  <c r="H217" i="3"/>
  <c r="G218" i="3"/>
  <c r="H218" i="3"/>
  <c r="I218" i="3" s="1"/>
  <c r="G219" i="3"/>
  <c r="H219" i="3"/>
  <c r="I219" i="3" s="1"/>
  <c r="G220" i="3"/>
  <c r="H220" i="3"/>
  <c r="G221" i="3"/>
  <c r="H221" i="3"/>
  <c r="I221" i="3" s="1"/>
  <c r="G222" i="3"/>
  <c r="H222" i="3"/>
  <c r="I222" i="3" s="1"/>
  <c r="G223" i="3"/>
  <c r="H223" i="3"/>
  <c r="I223" i="3" s="1"/>
  <c r="G224" i="3"/>
  <c r="H224" i="3"/>
  <c r="I224" i="3" s="1"/>
  <c r="G225" i="3"/>
  <c r="H225" i="3"/>
  <c r="I225" i="3" s="1"/>
  <c r="G226" i="3"/>
  <c r="H226" i="3"/>
  <c r="G227" i="3"/>
  <c r="H227" i="3"/>
  <c r="I227" i="3" s="1"/>
  <c r="G228" i="3"/>
  <c r="H228" i="3"/>
  <c r="I228" i="3" s="1"/>
  <c r="G229" i="3"/>
  <c r="H229" i="3"/>
  <c r="I229" i="3" s="1"/>
  <c r="G230" i="3"/>
  <c r="H230" i="3"/>
  <c r="I230" i="3" s="1"/>
  <c r="G231" i="3"/>
  <c r="H231" i="3"/>
  <c r="G232" i="3"/>
  <c r="H232" i="3"/>
  <c r="I232" i="3" s="1"/>
  <c r="G233" i="3"/>
  <c r="H233" i="3"/>
  <c r="G234" i="3"/>
  <c r="H234" i="3"/>
  <c r="I234" i="3" s="1"/>
  <c r="G235" i="3"/>
  <c r="H235" i="3"/>
  <c r="I235" i="3" s="1"/>
  <c r="G236" i="3"/>
  <c r="H236" i="3"/>
  <c r="G237" i="3"/>
  <c r="H237" i="3"/>
  <c r="I237" i="3" s="1"/>
  <c r="G238" i="3"/>
  <c r="H238" i="3"/>
  <c r="I238" i="3" s="1"/>
  <c r="G239" i="3"/>
  <c r="H239" i="3"/>
  <c r="I239" i="3" s="1"/>
  <c r="G240" i="3"/>
  <c r="H240" i="3"/>
  <c r="I240" i="3" s="1"/>
  <c r="G241" i="3"/>
  <c r="H241" i="3"/>
  <c r="I241" i="3" s="1"/>
  <c r="G242" i="3"/>
  <c r="H242" i="3"/>
  <c r="G243" i="3"/>
  <c r="H243" i="3"/>
  <c r="I243" i="3" s="1"/>
  <c r="G244" i="3"/>
  <c r="H244" i="3"/>
  <c r="I244" i="3" s="1"/>
  <c r="G245" i="3"/>
  <c r="H245" i="3"/>
  <c r="I245" i="3" s="1"/>
  <c r="G246" i="3"/>
  <c r="H246" i="3"/>
  <c r="I246" i="3" s="1"/>
  <c r="G247" i="3"/>
  <c r="H247" i="3"/>
  <c r="G248" i="3"/>
  <c r="H248" i="3"/>
  <c r="I248" i="3" s="1"/>
  <c r="G249" i="3"/>
  <c r="H249" i="3"/>
  <c r="I249" i="3" s="1"/>
  <c r="G250" i="3"/>
  <c r="H250" i="3"/>
  <c r="I250" i="3" s="1"/>
  <c r="G251" i="3"/>
  <c r="H251" i="3"/>
  <c r="I251" i="3" s="1"/>
  <c r="G252" i="3"/>
  <c r="H252" i="3"/>
  <c r="G253" i="3"/>
  <c r="H253" i="3"/>
  <c r="I253" i="3" s="1"/>
  <c r="G254" i="3"/>
  <c r="H254" i="3"/>
  <c r="I254" i="3" s="1"/>
  <c r="G255" i="3"/>
  <c r="H255" i="3"/>
  <c r="I255" i="3" s="1"/>
  <c r="G256" i="3"/>
  <c r="H256" i="3"/>
  <c r="I256" i="3" s="1"/>
  <c r="G257" i="3"/>
  <c r="H257" i="3"/>
  <c r="G258" i="3"/>
  <c r="H258" i="3"/>
  <c r="I258" i="3" s="1"/>
  <c r="G259" i="3"/>
  <c r="H259" i="3"/>
  <c r="I259" i="3" s="1"/>
  <c r="G260" i="3"/>
  <c r="H260" i="3"/>
  <c r="I260" i="3" s="1"/>
  <c r="G261" i="3"/>
  <c r="H261" i="3"/>
  <c r="I261" i="3" s="1"/>
  <c r="G262" i="3"/>
  <c r="H262" i="3"/>
  <c r="I262" i="3" s="1"/>
  <c r="G263" i="3"/>
  <c r="H263" i="3"/>
  <c r="I263" i="3" s="1"/>
  <c r="G264" i="3"/>
  <c r="H264" i="3"/>
  <c r="I264" i="3" s="1"/>
  <c r="G265" i="3"/>
  <c r="H265" i="3"/>
  <c r="I265" i="3" s="1"/>
  <c r="G266" i="3"/>
  <c r="H266" i="3"/>
  <c r="G267" i="3"/>
  <c r="H267" i="3"/>
  <c r="I267" i="3" s="1"/>
  <c r="G268" i="3"/>
  <c r="H268" i="3"/>
  <c r="I268" i="3" s="1"/>
  <c r="G269" i="3"/>
  <c r="H269" i="3"/>
  <c r="I269" i="3" s="1"/>
  <c r="G270" i="3"/>
  <c r="H270" i="3"/>
  <c r="I270" i="3" s="1"/>
  <c r="G271" i="3"/>
  <c r="H271" i="3"/>
  <c r="I271" i="3" s="1"/>
  <c r="G272" i="3"/>
  <c r="H272" i="3"/>
  <c r="I272" i="3" s="1"/>
  <c r="G273" i="3"/>
  <c r="H273" i="3"/>
  <c r="G274" i="3"/>
  <c r="H274" i="3"/>
  <c r="I274" i="3" s="1"/>
  <c r="G275" i="3"/>
  <c r="H275" i="3"/>
  <c r="I275" i="3" s="1"/>
  <c r="G276" i="3"/>
  <c r="H276" i="3"/>
  <c r="G277" i="3"/>
  <c r="H277" i="3"/>
  <c r="I277" i="3" s="1"/>
  <c r="G278" i="3"/>
  <c r="H278" i="3"/>
  <c r="I278" i="3" s="1"/>
  <c r="G279" i="3"/>
  <c r="H279" i="3"/>
  <c r="I279" i="3" s="1"/>
  <c r="G280" i="3"/>
  <c r="H280" i="3"/>
  <c r="I280" i="3" s="1"/>
  <c r="G281" i="3"/>
  <c r="H281" i="3"/>
  <c r="I281" i="3" s="1"/>
  <c r="G282" i="3"/>
  <c r="H282" i="3"/>
  <c r="G283" i="3"/>
  <c r="H283" i="3"/>
  <c r="I283" i="3" s="1"/>
  <c r="G284" i="3"/>
  <c r="H284" i="3"/>
  <c r="I284" i="3" s="1"/>
  <c r="G285" i="3"/>
  <c r="H285" i="3"/>
  <c r="I285" i="3" s="1"/>
  <c r="G286" i="3"/>
  <c r="H286" i="3"/>
  <c r="I286" i="3" s="1"/>
  <c r="G287" i="3"/>
  <c r="H287" i="3"/>
  <c r="I287" i="3" s="1"/>
  <c r="G288" i="3"/>
  <c r="H288" i="3"/>
  <c r="I288" i="3" s="1"/>
  <c r="G289" i="3"/>
  <c r="H289" i="3"/>
  <c r="I289" i="3" s="1"/>
  <c r="G290" i="3"/>
  <c r="H290" i="3"/>
  <c r="I290" i="3" s="1"/>
  <c r="G291" i="3"/>
  <c r="H291" i="3"/>
  <c r="I291" i="3" s="1"/>
  <c r="G292" i="3"/>
  <c r="H292" i="3"/>
  <c r="I292" i="3" s="1"/>
  <c r="G293" i="3"/>
  <c r="H293" i="3"/>
  <c r="I293" i="3" s="1"/>
  <c r="G294" i="3"/>
  <c r="H294" i="3"/>
  <c r="I294" i="3" s="1"/>
  <c r="G295" i="3"/>
  <c r="H295" i="3"/>
  <c r="G296" i="3"/>
  <c r="H296" i="3"/>
  <c r="I296" i="3" s="1"/>
  <c r="G297" i="3"/>
  <c r="H297" i="3"/>
  <c r="I297" i="3" s="1"/>
  <c r="G298" i="3"/>
  <c r="H298" i="3"/>
  <c r="I298" i="3" s="1"/>
  <c r="G299" i="3"/>
  <c r="H299" i="3"/>
  <c r="I299" i="3" s="1"/>
  <c r="G300" i="3"/>
  <c r="H300" i="3"/>
  <c r="G301" i="3"/>
  <c r="H301" i="3"/>
  <c r="I301" i="3" s="1"/>
  <c r="G302" i="3"/>
  <c r="H302" i="3"/>
  <c r="I302" i="3" s="1"/>
  <c r="G303" i="3"/>
  <c r="H303" i="3"/>
  <c r="I303" i="3" s="1"/>
  <c r="G304" i="3"/>
  <c r="H304" i="3"/>
  <c r="I304" i="3" s="1"/>
  <c r="G305" i="3"/>
  <c r="H305" i="3"/>
  <c r="I305" i="3" s="1"/>
  <c r="G306" i="3"/>
  <c r="H306" i="3"/>
  <c r="G307" i="3"/>
  <c r="H307" i="3"/>
  <c r="I307" i="3" s="1"/>
  <c r="G308" i="3"/>
  <c r="H308" i="3"/>
  <c r="I308" i="3" s="1"/>
  <c r="G309" i="3"/>
  <c r="H309" i="3"/>
  <c r="I309" i="3" s="1"/>
  <c r="G310" i="3"/>
  <c r="H310" i="3"/>
  <c r="I310" i="3" s="1"/>
  <c r="G311" i="3"/>
  <c r="H311" i="3"/>
  <c r="I311" i="3" s="1"/>
  <c r="G312" i="3"/>
  <c r="H312" i="3"/>
  <c r="I312" i="3" s="1"/>
  <c r="G313" i="3"/>
  <c r="H313" i="3"/>
  <c r="G314" i="3"/>
  <c r="H314" i="3"/>
  <c r="I314" i="3" s="1"/>
  <c r="G315" i="3"/>
  <c r="H315" i="3"/>
  <c r="I315" i="3" s="1"/>
  <c r="G316" i="3"/>
  <c r="H316" i="3"/>
  <c r="I316" i="3" s="1"/>
  <c r="G317" i="3"/>
  <c r="H317" i="3"/>
  <c r="I317" i="3" s="1"/>
  <c r="G318" i="3"/>
  <c r="H318" i="3"/>
  <c r="I318" i="3" s="1"/>
  <c r="G319" i="3"/>
  <c r="H319" i="3"/>
  <c r="I319" i="3" s="1"/>
  <c r="G320" i="3"/>
  <c r="H320" i="3"/>
  <c r="I320" i="3" s="1"/>
  <c r="G321" i="3"/>
  <c r="H321" i="3"/>
  <c r="I321" i="3" s="1"/>
  <c r="G322" i="3"/>
  <c r="H322" i="3"/>
  <c r="I322" i="3" s="1"/>
  <c r="G323" i="3"/>
  <c r="H323" i="3"/>
  <c r="G324" i="3"/>
  <c r="H324" i="3"/>
  <c r="I324" i="3" s="1"/>
  <c r="G325" i="3"/>
  <c r="H325" i="3"/>
  <c r="I325" i="3" s="1"/>
  <c r="G326" i="3"/>
  <c r="H326" i="3"/>
  <c r="I326" i="3" s="1"/>
  <c r="G327" i="3"/>
  <c r="H327" i="3"/>
  <c r="G328" i="3"/>
  <c r="H328" i="3"/>
  <c r="I328" i="3" s="1"/>
  <c r="G329" i="3"/>
  <c r="H329" i="3"/>
  <c r="I329" i="3" s="1"/>
  <c r="G330" i="3"/>
  <c r="H330" i="3"/>
  <c r="G331" i="3"/>
  <c r="H331" i="3"/>
  <c r="I331" i="3" s="1"/>
  <c r="G332" i="3"/>
  <c r="H332" i="3"/>
  <c r="I332" i="3" s="1"/>
  <c r="G333" i="3"/>
  <c r="H333" i="3"/>
  <c r="I333" i="3" s="1"/>
  <c r="G334" i="3"/>
  <c r="H334" i="3"/>
  <c r="I334" i="3" s="1"/>
  <c r="G335" i="3"/>
  <c r="H335" i="3"/>
  <c r="I335" i="3" s="1"/>
  <c r="G336" i="3"/>
  <c r="H336" i="3"/>
  <c r="I336" i="3" s="1"/>
  <c r="G337" i="3"/>
  <c r="H337" i="3"/>
  <c r="I337" i="3" s="1"/>
  <c r="G338" i="3"/>
  <c r="H338" i="3"/>
  <c r="G339" i="3"/>
  <c r="H339" i="3"/>
  <c r="I339" i="3" s="1"/>
  <c r="G340" i="3"/>
  <c r="H340" i="3"/>
  <c r="G341" i="3"/>
  <c r="H341" i="3"/>
  <c r="I341" i="3" s="1"/>
  <c r="G342" i="3"/>
  <c r="H342" i="3"/>
  <c r="I342" i="3" s="1"/>
  <c r="G343" i="3"/>
  <c r="H343" i="3"/>
  <c r="G344" i="3"/>
  <c r="H344" i="3"/>
  <c r="I344" i="3" s="1"/>
  <c r="G345" i="3"/>
  <c r="H345" i="3"/>
  <c r="I345" i="3" s="1"/>
  <c r="G346" i="3"/>
  <c r="H346" i="3"/>
  <c r="I346" i="3" s="1"/>
  <c r="G347" i="3"/>
  <c r="H347" i="3"/>
  <c r="I347" i="3" s="1"/>
  <c r="G348" i="3"/>
  <c r="H348" i="3"/>
  <c r="G349" i="3"/>
  <c r="H349" i="3"/>
  <c r="I349" i="3" s="1"/>
  <c r="G350" i="3"/>
  <c r="H350" i="3"/>
  <c r="I350" i="3" s="1"/>
  <c r="G351" i="3"/>
  <c r="H351" i="3"/>
  <c r="I351" i="3" s="1"/>
  <c r="G352" i="3"/>
  <c r="H352" i="3"/>
  <c r="I352" i="3" s="1"/>
  <c r="G353" i="3"/>
  <c r="H353" i="3"/>
  <c r="I353" i="3" s="1"/>
  <c r="G354" i="3"/>
  <c r="H354" i="3"/>
  <c r="I354" i="3" s="1"/>
  <c r="G355" i="3"/>
  <c r="H355" i="3"/>
  <c r="I355" i="3" s="1"/>
  <c r="G356" i="3"/>
  <c r="H356" i="3"/>
  <c r="I356" i="3" s="1"/>
  <c r="G357" i="3"/>
  <c r="H357" i="3"/>
  <c r="G358" i="3"/>
  <c r="H358" i="3"/>
  <c r="I358" i="3" s="1"/>
  <c r="G359" i="3"/>
  <c r="H359" i="3"/>
  <c r="I359" i="3" s="1"/>
  <c r="G360" i="3"/>
  <c r="H360" i="3"/>
  <c r="I360" i="3" s="1"/>
  <c r="G361" i="3"/>
  <c r="H361" i="3"/>
  <c r="I361" i="3" s="1"/>
  <c r="G362" i="3"/>
  <c r="H362" i="3"/>
  <c r="I362" i="3" s="1"/>
  <c r="G363" i="3"/>
  <c r="H363" i="3"/>
  <c r="I363" i="3" s="1"/>
  <c r="G364" i="3"/>
  <c r="H364" i="3"/>
  <c r="G365" i="3"/>
  <c r="H365" i="3"/>
  <c r="I365" i="3" s="1"/>
  <c r="G366" i="3"/>
  <c r="H366" i="3"/>
  <c r="I366" i="3" s="1"/>
  <c r="G367" i="3"/>
  <c r="H367" i="3"/>
  <c r="I367" i="3" s="1"/>
  <c r="G368" i="3"/>
  <c r="H368" i="3"/>
  <c r="I368" i="3" s="1"/>
  <c r="G369" i="3"/>
  <c r="H369" i="3"/>
  <c r="I369" i="3" s="1"/>
  <c r="G370" i="3"/>
  <c r="H370" i="3"/>
  <c r="G371" i="3"/>
  <c r="H371" i="3"/>
  <c r="I371" i="3" s="1"/>
  <c r="G372" i="3"/>
  <c r="H372" i="3"/>
  <c r="I372" i="3" s="1"/>
  <c r="G373" i="3"/>
  <c r="H373" i="3"/>
  <c r="I373" i="3" s="1"/>
  <c r="G374" i="3"/>
  <c r="H374" i="3"/>
  <c r="I374" i="3" s="1"/>
  <c r="G375" i="3"/>
  <c r="H375" i="3"/>
  <c r="I375" i="3" s="1"/>
  <c r="G376" i="3"/>
  <c r="H376" i="3"/>
  <c r="I376" i="3" s="1"/>
  <c r="G377" i="3"/>
  <c r="H377" i="3"/>
  <c r="I377" i="3" s="1"/>
  <c r="G378" i="3"/>
  <c r="H378" i="3"/>
  <c r="G379" i="3"/>
  <c r="H379" i="3"/>
  <c r="I379" i="3" s="1"/>
  <c r="G380" i="3"/>
  <c r="H380" i="3"/>
  <c r="G381" i="3"/>
  <c r="H381" i="3"/>
  <c r="I381" i="3" s="1"/>
  <c r="G382" i="3"/>
  <c r="H382" i="3"/>
  <c r="I382" i="3" s="1"/>
  <c r="G383" i="3"/>
  <c r="H383" i="3"/>
  <c r="G384" i="3"/>
  <c r="H384" i="3"/>
  <c r="I384" i="3" s="1"/>
  <c r="G385" i="3"/>
  <c r="H385" i="3"/>
  <c r="I385" i="3" s="1"/>
  <c r="G386" i="3"/>
  <c r="H386" i="3"/>
  <c r="I386" i="3" s="1"/>
  <c r="G387" i="3"/>
  <c r="H387" i="3"/>
  <c r="I387" i="3" s="1"/>
  <c r="G388" i="3"/>
  <c r="H388" i="3"/>
  <c r="I388" i="3" s="1"/>
  <c r="G389" i="3"/>
  <c r="H389" i="3"/>
  <c r="I389" i="3" s="1"/>
  <c r="G390" i="3"/>
  <c r="H390" i="3"/>
  <c r="I390" i="3" s="1"/>
  <c r="G391" i="3"/>
  <c r="H391" i="3"/>
  <c r="G392" i="3"/>
  <c r="H392" i="3"/>
  <c r="I392" i="3" s="1"/>
  <c r="G393" i="3"/>
  <c r="H393" i="3"/>
  <c r="I393" i="3" s="1"/>
  <c r="G394" i="3"/>
  <c r="H394" i="3"/>
  <c r="G395" i="3"/>
  <c r="H395" i="3"/>
  <c r="I395" i="3" s="1"/>
  <c r="G396" i="3"/>
  <c r="H396" i="3"/>
  <c r="G397" i="3"/>
  <c r="H397" i="3"/>
  <c r="I397" i="3" s="1"/>
  <c r="G398" i="3"/>
  <c r="H398" i="3"/>
  <c r="I398" i="3" s="1"/>
  <c r="G399" i="3"/>
  <c r="H399" i="3"/>
  <c r="I399" i="3" s="1"/>
  <c r="G400" i="3"/>
  <c r="H400" i="3"/>
  <c r="I400" i="3" s="1"/>
  <c r="G401" i="3"/>
  <c r="H401" i="3"/>
  <c r="I401" i="3" s="1"/>
  <c r="G402" i="3"/>
  <c r="H402" i="3"/>
  <c r="I402" i="3" s="1"/>
  <c r="G403" i="3"/>
  <c r="H403" i="3"/>
  <c r="I403" i="3" s="1"/>
  <c r="G404" i="3"/>
  <c r="H404" i="3"/>
  <c r="G405" i="3"/>
  <c r="H405" i="3"/>
  <c r="I405" i="3" s="1"/>
  <c r="G406" i="3"/>
  <c r="H406" i="3"/>
  <c r="I406" i="3" s="1"/>
  <c r="G407" i="3"/>
  <c r="H407" i="3"/>
  <c r="I407" i="3" s="1"/>
  <c r="G408" i="3"/>
  <c r="H408" i="3"/>
  <c r="I408" i="3" s="1"/>
  <c r="G409" i="3"/>
  <c r="H409" i="3"/>
  <c r="I409" i="3" s="1"/>
  <c r="G410" i="3"/>
  <c r="H410" i="3"/>
  <c r="G411" i="3"/>
  <c r="H411" i="3"/>
  <c r="I411" i="3" s="1"/>
  <c r="G412" i="3"/>
  <c r="H412" i="3"/>
  <c r="I412" i="3" s="1"/>
  <c r="G413" i="3"/>
  <c r="H413" i="3"/>
  <c r="I413" i="3" s="1"/>
  <c r="G414" i="3"/>
  <c r="H414" i="3"/>
  <c r="I414" i="3" s="1"/>
  <c r="G415" i="3"/>
  <c r="H415" i="3"/>
  <c r="I415" i="3" s="1"/>
  <c r="G416" i="3"/>
  <c r="H416" i="3"/>
  <c r="I416" i="3" s="1"/>
  <c r="G417" i="3"/>
  <c r="H417" i="3"/>
  <c r="I417" i="3" s="1"/>
  <c r="G418" i="3"/>
  <c r="H418" i="3"/>
  <c r="G419" i="3"/>
  <c r="H419" i="3"/>
  <c r="I419" i="3" s="1"/>
  <c r="G420" i="3"/>
  <c r="H420" i="3"/>
  <c r="I420" i="3" s="1"/>
  <c r="G421" i="3"/>
  <c r="H421" i="3"/>
  <c r="I421" i="3" s="1"/>
  <c r="G422" i="3"/>
  <c r="H422" i="3"/>
  <c r="I422" i="3" s="1"/>
  <c r="G423" i="3"/>
  <c r="H423" i="3"/>
  <c r="G424" i="3"/>
  <c r="H424" i="3"/>
  <c r="I424" i="3" s="1"/>
  <c r="G425" i="3"/>
  <c r="H425" i="3"/>
  <c r="I425" i="3" s="1"/>
  <c r="G426" i="3"/>
  <c r="H426" i="3"/>
  <c r="I426" i="3" s="1"/>
  <c r="G427" i="3"/>
  <c r="H427" i="3"/>
  <c r="I427" i="3" s="1"/>
  <c r="G428" i="3"/>
  <c r="H428" i="3"/>
  <c r="G429" i="3"/>
  <c r="H429" i="3"/>
  <c r="I429" i="3" s="1"/>
  <c r="G430" i="3"/>
  <c r="H430" i="3"/>
  <c r="I430" i="3" s="1"/>
  <c r="G431" i="3"/>
  <c r="H431" i="3"/>
  <c r="I431" i="3" s="1"/>
  <c r="G432" i="3"/>
  <c r="H432" i="3"/>
  <c r="I432" i="3" s="1"/>
  <c r="G433" i="3"/>
  <c r="H433" i="3"/>
  <c r="I433" i="3" s="1"/>
  <c r="G434" i="3"/>
  <c r="H434" i="3"/>
  <c r="I434" i="3" s="1"/>
  <c r="G435" i="3"/>
  <c r="H435" i="3"/>
  <c r="I435" i="3" s="1"/>
  <c r="G436" i="3"/>
  <c r="H436" i="3"/>
  <c r="I436" i="3" s="1"/>
  <c r="G437" i="3"/>
  <c r="H437" i="3"/>
  <c r="I437" i="3" s="1"/>
  <c r="G438" i="3"/>
  <c r="H438" i="3"/>
  <c r="I438" i="3" s="1"/>
  <c r="I13" i="3"/>
  <c r="I24" i="3"/>
  <c r="I33" i="3"/>
  <c r="I45" i="3"/>
  <c r="I56" i="3"/>
  <c r="I69" i="3"/>
  <c r="I89" i="3"/>
  <c r="I105" i="3"/>
  <c r="I125" i="3"/>
  <c r="I141" i="3"/>
  <c r="I161" i="3"/>
  <c r="I181" i="3"/>
  <c r="I197" i="3"/>
  <c r="I217" i="3"/>
  <c r="I233" i="3"/>
  <c r="I273" i="3"/>
  <c r="I313" i="3"/>
  <c r="G9" i="3"/>
  <c r="I11" i="3"/>
  <c r="I20" i="3"/>
  <c r="I23" i="3"/>
  <c r="I36" i="3"/>
  <c r="I43" i="3"/>
  <c r="I55" i="3"/>
  <c r="I67" i="3"/>
  <c r="I72" i="3"/>
  <c r="I87" i="3"/>
  <c r="I92" i="3"/>
  <c r="I103" i="3"/>
  <c r="I108" i="3"/>
  <c r="I113" i="3"/>
  <c r="I123" i="3"/>
  <c r="I128" i="3"/>
  <c r="I139" i="3"/>
  <c r="I144" i="3"/>
  <c r="I148" i="3"/>
  <c r="I159" i="3"/>
  <c r="I164" i="3"/>
  <c r="I175" i="3"/>
  <c r="I179" i="3"/>
  <c r="I184" i="3"/>
  <c r="I190" i="3"/>
  <c r="I195" i="3"/>
  <c r="I200" i="3"/>
  <c r="I206" i="3"/>
  <c r="I210" i="3"/>
  <c r="I215" i="3"/>
  <c r="I220" i="3"/>
  <c r="I226" i="3"/>
  <c r="I231" i="3"/>
  <c r="I236" i="3"/>
  <c r="I242" i="3"/>
  <c r="I247" i="3"/>
  <c r="I252" i="3"/>
  <c r="I257" i="3"/>
  <c r="I266" i="3"/>
  <c r="I276" i="3"/>
  <c r="I282" i="3"/>
  <c r="I295" i="3"/>
  <c r="I300" i="3"/>
  <c r="I306" i="3"/>
  <c r="I323" i="3"/>
  <c r="I327" i="3"/>
  <c r="I330" i="3"/>
  <c r="I338" i="3"/>
  <c r="I340" i="3"/>
  <c r="I343" i="3"/>
  <c r="I348" i="3"/>
  <c r="I357" i="3"/>
  <c r="I364" i="3"/>
  <c r="I370" i="3"/>
  <c r="I378" i="3"/>
  <c r="I380" i="3"/>
  <c r="I383" i="3"/>
  <c r="I391" i="3"/>
  <c r="I394" i="3"/>
  <c r="I396" i="3"/>
  <c r="I404" i="3"/>
  <c r="I410" i="3"/>
  <c r="I418" i="3"/>
  <c r="I423" i="3"/>
  <c r="I428" i="3"/>
  <c r="H9" i="3" l="1"/>
  <c r="I9" i="3" s="1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8" i="3"/>
  <c r="G8" i="3" l="1"/>
  <c r="H8" i="3" s="1"/>
  <c r="I8" i="3" s="1"/>
  <c r="F8" i="1"/>
</calcChain>
</file>

<file path=xl/sharedStrings.xml><?xml version="1.0" encoding="utf-8"?>
<sst xmlns="http://schemas.openxmlformats.org/spreadsheetml/2006/main" count="4711" uniqueCount="805">
  <si>
    <t>Nutriagaves de Mexico, S.A. de C.V.</t>
  </si>
  <si>
    <t>Control Presupuestal ejercicio 2019</t>
  </si>
  <si>
    <t>Enero</t>
  </si>
  <si>
    <t>Account Numbers</t>
  </si>
  <si>
    <t>Description</t>
  </si>
  <si>
    <t>Department</t>
  </si>
  <si>
    <t>Type</t>
  </si>
  <si>
    <t>Group</t>
  </si>
  <si>
    <t>Subgroup</t>
  </si>
  <si>
    <t>France Branch</t>
  </si>
  <si>
    <t>Ventas</t>
  </si>
  <si>
    <t>Produccion</t>
  </si>
  <si>
    <t>580-500</t>
  </si>
  <si>
    <t>Aplicación De Gastos Fijos</t>
  </si>
  <si>
    <t>COGS</t>
  </si>
  <si>
    <t>APLICACIONES</t>
  </si>
  <si>
    <t>Aplicacion de Gastos Fijos</t>
  </si>
  <si>
    <t>590-500</t>
  </si>
  <si>
    <t>Aplicación De Gastos Variables</t>
  </si>
  <si>
    <t>Aplicacion de Gastos Variables</t>
  </si>
  <si>
    <t>570-500</t>
  </si>
  <si>
    <t>Aplicación De Mano De Obra Directa</t>
  </si>
  <si>
    <t>Aplicacion de Mano de Obra</t>
  </si>
  <si>
    <t>550-001</t>
  </si>
  <si>
    <t>Materia Prima</t>
  </si>
  <si>
    <t>COSTO DE LO VENDIDO</t>
  </si>
  <si>
    <t>Diversos</t>
  </si>
  <si>
    <t>500-001</t>
  </si>
  <si>
    <t>Jarabe de Agave</t>
  </si>
  <si>
    <t>Dulsweet LQ</t>
  </si>
  <si>
    <t>500-003</t>
  </si>
  <si>
    <t>Otros Produtos Terminados</t>
  </si>
  <si>
    <t>500-101</t>
  </si>
  <si>
    <t>Agave syrup</t>
  </si>
  <si>
    <t>500-002</t>
  </si>
  <si>
    <t>Olifructine</t>
  </si>
  <si>
    <t>500-102</t>
  </si>
  <si>
    <t>580-001</t>
  </si>
  <si>
    <t xml:space="preserve">Servios por mano de obra indirecta </t>
  </si>
  <si>
    <t>COSTOS DE PRODUCCIÓN</t>
  </si>
  <si>
    <t>Gastos Fijos</t>
  </si>
  <si>
    <t>580-002</t>
  </si>
  <si>
    <t>Horas Extras Dobles</t>
  </si>
  <si>
    <t>580-003</t>
  </si>
  <si>
    <t>Horas Extras Triples</t>
  </si>
  <si>
    <t>580-004</t>
  </si>
  <si>
    <t>Prima Dominical</t>
  </si>
  <si>
    <t>580-005</t>
  </si>
  <si>
    <t>Séptimo Día Laborado</t>
  </si>
  <si>
    <t>580-006</t>
  </si>
  <si>
    <t>Días Festivos</t>
  </si>
  <si>
    <t>580-007</t>
  </si>
  <si>
    <t>Premios De Productividad</t>
  </si>
  <si>
    <t>580-008</t>
  </si>
  <si>
    <t>Premios De Antigüedad</t>
  </si>
  <si>
    <t>580-009</t>
  </si>
  <si>
    <t>Premios De Puntualidad</t>
  </si>
  <si>
    <t>580-010</t>
  </si>
  <si>
    <t>Premios De Asistencia</t>
  </si>
  <si>
    <t>580-011</t>
  </si>
  <si>
    <t>Bono</t>
  </si>
  <si>
    <t>580-012</t>
  </si>
  <si>
    <t>Subsidios Por Incapacidad</t>
  </si>
  <si>
    <t>580-013</t>
  </si>
  <si>
    <t>Liquidaciones Y Finiquitos</t>
  </si>
  <si>
    <t>580-014</t>
  </si>
  <si>
    <t xml:space="preserve">Asesoría e Ingienería </t>
  </si>
  <si>
    <t>580-015</t>
  </si>
  <si>
    <t>Arrendamiento de Vehiculos</t>
  </si>
  <si>
    <t>580-016</t>
  </si>
  <si>
    <t>Arrendamiento Mobiliarios y Equipos de Oficinas CG</t>
  </si>
  <si>
    <t>580-017</t>
  </si>
  <si>
    <t>Arrendamiento de Transporte CG</t>
  </si>
  <si>
    <t>580-018</t>
  </si>
  <si>
    <t>Arrendamiento Equipo de Computo</t>
  </si>
  <si>
    <t>580-019</t>
  </si>
  <si>
    <t>Salarios Indirectos</t>
  </si>
  <si>
    <t>580-020</t>
  </si>
  <si>
    <t>Peajes</t>
  </si>
  <si>
    <t>580-101</t>
  </si>
  <si>
    <t>Aguinaldo Gravado</t>
  </si>
  <si>
    <t>580-102</t>
  </si>
  <si>
    <t>Aguinaldo Exento</t>
  </si>
  <si>
    <t>580-103</t>
  </si>
  <si>
    <t>Vacaciones Pagadas</t>
  </si>
  <si>
    <t>580-104</t>
  </si>
  <si>
    <t>Prima Vacacional Gravada</t>
  </si>
  <si>
    <t>580-105</t>
  </si>
  <si>
    <t>Prima Vacacional Exenta</t>
  </si>
  <si>
    <t>580-106</t>
  </si>
  <si>
    <t>Ptu Gravada</t>
  </si>
  <si>
    <t>580-107</t>
  </si>
  <si>
    <t>Ptu Exenta</t>
  </si>
  <si>
    <t>580-108</t>
  </si>
  <si>
    <t>Vales De Despensa</t>
  </si>
  <si>
    <t>580-109</t>
  </si>
  <si>
    <t>Fondo De Ahorro Patronal</t>
  </si>
  <si>
    <t>580-110</t>
  </si>
  <si>
    <t>Ayuda Para Gastos De Funeral</t>
  </si>
  <si>
    <t>580-111</t>
  </si>
  <si>
    <t xml:space="preserve">Prima de Antigüedad </t>
  </si>
  <si>
    <t>580-201</t>
  </si>
  <si>
    <t>IMSS</t>
  </si>
  <si>
    <t>580-202</t>
  </si>
  <si>
    <t>RCV</t>
  </si>
  <si>
    <t>580-203</t>
  </si>
  <si>
    <t>INFONAVIT</t>
  </si>
  <si>
    <t>580-204</t>
  </si>
  <si>
    <t>Impuesto 2% Nominas</t>
  </si>
  <si>
    <t>580-205</t>
  </si>
  <si>
    <t>Costos de servicio Salarios Indirectos</t>
  </si>
  <si>
    <t>580-301</t>
  </si>
  <si>
    <t>Mantenimiento Preventivo Maquinaria</t>
  </si>
  <si>
    <t>580-302</t>
  </si>
  <si>
    <t>Agentes Filtrantes</t>
  </si>
  <si>
    <t>580-303</t>
  </si>
  <si>
    <t>Primas De Seguro Y Fianzas</t>
  </si>
  <si>
    <t>580-304</t>
  </si>
  <si>
    <t>Consumibles de laboratorio</t>
  </si>
  <si>
    <t>580-305</t>
  </si>
  <si>
    <t>Renta de Maquinaria</t>
  </si>
  <si>
    <t>580-306</t>
  </si>
  <si>
    <t>Arrendamiento de local</t>
  </si>
  <si>
    <t>580-307</t>
  </si>
  <si>
    <t xml:space="preserve">Mejoras en equipos </t>
  </si>
  <si>
    <t>580-308</t>
  </si>
  <si>
    <t>Mantenimientos Salmuera</t>
  </si>
  <si>
    <t>580-309</t>
  </si>
  <si>
    <t>Mejoras Locales Ajenos</t>
  </si>
  <si>
    <t>580-310</t>
  </si>
  <si>
    <t>Renta de Maquinaria (Corporativo)</t>
  </si>
  <si>
    <t>Corporativo</t>
  </si>
  <si>
    <t>580-402</t>
  </si>
  <si>
    <t>Depreciaciones Edificios</t>
  </si>
  <si>
    <t>580-403</t>
  </si>
  <si>
    <t>Depreciaciones Maquinaria Y Equipo de Operacion</t>
  </si>
  <si>
    <t>580-404</t>
  </si>
  <si>
    <t>Depreciaciones Transporte</t>
  </si>
  <si>
    <t>580-405</t>
  </si>
  <si>
    <t>Depreciaciones Mobiliario Y Equipo De Oficina</t>
  </si>
  <si>
    <t>580-406</t>
  </si>
  <si>
    <t>Depreciacion Herramental y Equipo de Trabajo</t>
  </si>
  <si>
    <t>580-407</t>
  </si>
  <si>
    <t>Depreciaciones Equipo De Laboratorio</t>
  </si>
  <si>
    <t>580-408</t>
  </si>
  <si>
    <t>Depreciaciones Equipo De Computo</t>
  </si>
  <si>
    <t>580-409</t>
  </si>
  <si>
    <t>Depreciaciones Mejoras a Locales Ajenos</t>
  </si>
  <si>
    <t>580-410</t>
  </si>
  <si>
    <t>Depreciacion Maquinarias en Proceso</t>
  </si>
  <si>
    <t>580-411</t>
  </si>
  <si>
    <t>Depreciaciones Equipos Electricos</t>
  </si>
  <si>
    <t>590-304</t>
  </si>
  <si>
    <t>Diversos por Integracion</t>
  </si>
  <si>
    <t>590-002</t>
  </si>
  <si>
    <t>Gastos Variables</t>
  </si>
  <si>
    <t>590-003</t>
  </si>
  <si>
    <t>590-004</t>
  </si>
  <si>
    <t>Agua Potable</t>
  </si>
  <si>
    <t>590-005</t>
  </si>
  <si>
    <t>Electricidad</t>
  </si>
  <si>
    <t>590-006</t>
  </si>
  <si>
    <t>Teléfono</t>
  </si>
  <si>
    <t>590-007</t>
  </si>
  <si>
    <t>Papelería Y Útiles De Escritorio</t>
  </si>
  <si>
    <t>590-008</t>
  </si>
  <si>
    <t>Apoyo a Celular</t>
  </si>
  <si>
    <t>590-009</t>
  </si>
  <si>
    <t>Análisis De Laboratorio</t>
  </si>
  <si>
    <t>590-010</t>
  </si>
  <si>
    <t>Material de Empaque y Embalaje</t>
  </si>
  <si>
    <t>590-013</t>
  </si>
  <si>
    <t>Impuestos Y Derechos</t>
  </si>
  <si>
    <t>590-014</t>
  </si>
  <si>
    <t>Mermas Y Desperdicios De Materia Prima</t>
  </si>
  <si>
    <t>590-015</t>
  </si>
  <si>
    <t>Honorarios</t>
  </si>
  <si>
    <t>590-016</t>
  </si>
  <si>
    <t>Certificaciones y capacitaciones prod.</t>
  </si>
  <si>
    <t>590-017</t>
  </si>
  <si>
    <t>Fumigacion y Plaguicidas</t>
  </si>
  <si>
    <t>590-020</t>
  </si>
  <si>
    <t>Consumo de combustible ligero</t>
  </si>
  <si>
    <t>590-021</t>
  </si>
  <si>
    <t>Consumibles de Caldera Biomasa</t>
  </si>
  <si>
    <t>590-022</t>
  </si>
  <si>
    <t>Aseo, Limpieza Y Desinfección</t>
  </si>
  <si>
    <t>590-023</t>
  </si>
  <si>
    <t>Mantenimiento Edificios</t>
  </si>
  <si>
    <t>590-024</t>
  </si>
  <si>
    <t>Asesorias Tecnicas y Profesionales</t>
  </si>
  <si>
    <t>590-028</t>
  </si>
  <si>
    <t>Costos De Calidad E Inspección</t>
  </si>
  <si>
    <t>590-029</t>
  </si>
  <si>
    <t>Sosa Cáustica</t>
  </si>
  <si>
    <t>590-030</t>
  </si>
  <si>
    <t>Combustibles Y Lubricantes</t>
  </si>
  <si>
    <t>590-031</t>
  </si>
  <si>
    <t>Fletes y Maniobras</t>
  </si>
  <si>
    <t>590-032</t>
  </si>
  <si>
    <t>Utiles y consumibles de trabajo</t>
  </si>
  <si>
    <t>590-033</t>
  </si>
  <si>
    <t>Consumibles de Planta</t>
  </si>
  <si>
    <t>590-034</t>
  </si>
  <si>
    <t>Fletes y Gastos sobre compras</t>
  </si>
  <si>
    <t>590-035</t>
  </si>
  <si>
    <t>Gasolinas y Diesel (JM-FL)</t>
  </si>
  <si>
    <t>590-036</t>
  </si>
  <si>
    <t>Jimas y fletes de agave</t>
  </si>
  <si>
    <t>590-040</t>
  </si>
  <si>
    <t>Mantenimiento Correctivo Maq</t>
  </si>
  <si>
    <t>590-041</t>
  </si>
  <si>
    <t>Gastos de Diseño y Suajes</t>
  </si>
  <si>
    <t>590-045</t>
  </si>
  <si>
    <t>Mantenimiento a Equipo de Computo</t>
  </si>
  <si>
    <t>590-046</t>
  </si>
  <si>
    <t>Mantenimiento a Equipo de Transporte</t>
  </si>
  <si>
    <t>590-047</t>
  </si>
  <si>
    <t>Herramientas</t>
  </si>
  <si>
    <t>590-048</t>
  </si>
  <si>
    <t>Envases Y Empaques Para Desecho</t>
  </si>
  <si>
    <t>590-049</t>
  </si>
  <si>
    <t>590-050</t>
  </si>
  <si>
    <t>Medicinas y curaciones</t>
  </si>
  <si>
    <t>590-051</t>
  </si>
  <si>
    <t>Gastos de Importacion</t>
  </si>
  <si>
    <t>590-052</t>
  </si>
  <si>
    <t xml:space="preserve">Calibracion de equipos </t>
  </si>
  <si>
    <t>590-053</t>
  </si>
  <si>
    <t>Gastos de Viaje</t>
  </si>
  <si>
    <t>570-001</t>
  </si>
  <si>
    <t>Seervicios por mano de obra Directa</t>
  </si>
  <si>
    <t>Mano de Obra Directa</t>
  </si>
  <si>
    <t>570-002</t>
  </si>
  <si>
    <t>570-003</t>
  </si>
  <si>
    <t>570-004</t>
  </si>
  <si>
    <t>570-005</t>
  </si>
  <si>
    <t>570-006</t>
  </si>
  <si>
    <t>570-007</t>
  </si>
  <si>
    <t>570-008</t>
  </si>
  <si>
    <t>Primas De Antigüedad</t>
  </si>
  <si>
    <t>570-009</t>
  </si>
  <si>
    <t>570-010</t>
  </si>
  <si>
    <t>570-011</t>
  </si>
  <si>
    <t>570-012</t>
  </si>
  <si>
    <t>570-013</t>
  </si>
  <si>
    <t>570-014</t>
  </si>
  <si>
    <t>Asesoría e Inginería</t>
  </si>
  <si>
    <t>570-015</t>
  </si>
  <si>
    <t>Salarios Directos</t>
  </si>
  <si>
    <t>570-101</t>
  </si>
  <si>
    <t>570-102</t>
  </si>
  <si>
    <t>570-103</t>
  </si>
  <si>
    <t>570-104</t>
  </si>
  <si>
    <t>570-105</t>
  </si>
  <si>
    <t>570-106</t>
  </si>
  <si>
    <t>570-107</t>
  </si>
  <si>
    <t>570-108</t>
  </si>
  <si>
    <t>570-109</t>
  </si>
  <si>
    <t>570-110</t>
  </si>
  <si>
    <t>570-111</t>
  </si>
  <si>
    <t>570-201</t>
  </si>
  <si>
    <t>570-202</t>
  </si>
  <si>
    <t>570-203</t>
  </si>
  <si>
    <t>570-204</t>
  </si>
  <si>
    <t>570-300</t>
  </si>
  <si>
    <t>Uniformes</t>
  </si>
  <si>
    <t>570-304</t>
  </si>
  <si>
    <t>Consumibles de Mano De Obra</t>
  </si>
  <si>
    <t>561-004</t>
  </si>
  <si>
    <t>Ajustes por inventarios físicos</t>
  </si>
  <si>
    <t>VARIACIONES</t>
  </si>
  <si>
    <t>561-005</t>
  </si>
  <si>
    <t>Desperdicios por compras</t>
  </si>
  <si>
    <t>561-006</t>
  </si>
  <si>
    <t>Desperdicios por Producciòn</t>
  </si>
  <si>
    <t>561-007</t>
  </si>
  <si>
    <t>Aprovechamiento en Fletes por compras</t>
  </si>
  <si>
    <t>561-009</t>
  </si>
  <si>
    <t>Desperdicios por Reparto y Ventas</t>
  </si>
  <si>
    <t>561-010</t>
  </si>
  <si>
    <t>561-011</t>
  </si>
  <si>
    <t xml:space="preserve">Mermas y desperdicios en material por almacen </t>
  </si>
  <si>
    <t>561-008</t>
  </si>
  <si>
    <t>Ajustes por Valuaciòn de Inventarios</t>
  </si>
  <si>
    <t>Ajustes por valuacion de inventarioss</t>
  </si>
  <si>
    <t>560-001</t>
  </si>
  <si>
    <t>Variación  en uso de Material</t>
  </si>
  <si>
    <t>Variación en Produccion</t>
  </si>
  <si>
    <t>560-002</t>
  </si>
  <si>
    <t>Variación Mano de Obra</t>
  </si>
  <si>
    <t>560-003</t>
  </si>
  <si>
    <t>Variación Gastos Fijos</t>
  </si>
  <si>
    <t>560-004</t>
  </si>
  <si>
    <t>Variación Gastos Variables</t>
  </si>
  <si>
    <t>560-005</t>
  </si>
  <si>
    <t>Variación  Trabajos Fuera de planta</t>
  </si>
  <si>
    <t>560-006</t>
  </si>
  <si>
    <t>Variación Consumibles</t>
  </si>
  <si>
    <t>560-007</t>
  </si>
  <si>
    <t>Variacion en Materias primas</t>
  </si>
  <si>
    <t>561-001</t>
  </si>
  <si>
    <t>Diferencias En Unidades</t>
  </si>
  <si>
    <t>Variaciones en Compras</t>
  </si>
  <si>
    <t>561-002</t>
  </si>
  <si>
    <t>Diferencias En Precio</t>
  </si>
  <si>
    <t>561-003</t>
  </si>
  <si>
    <t>Descuentos Sobre compras</t>
  </si>
  <si>
    <t>950-001</t>
  </si>
  <si>
    <t>Isr &amp; Ietu</t>
  </si>
  <si>
    <t>Income Tax</t>
  </si>
  <si>
    <t>PROVISIONES DEL EJERCICIO</t>
  </si>
  <si>
    <t>Provisiones E Impuestos</t>
  </si>
  <si>
    <t>950-002</t>
  </si>
  <si>
    <t>PTU</t>
  </si>
  <si>
    <t>810-001</t>
  </si>
  <si>
    <t>Intereses Ganados</t>
  </si>
  <si>
    <t>NonOperating Expense</t>
  </si>
  <si>
    <t>COSTO INTEGRAL DE FINANCIAMIENTO</t>
  </si>
  <si>
    <t>Intereses</t>
  </si>
  <si>
    <t>810-002</t>
  </si>
  <si>
    <t>Intereses Pagados</t>
  </si>
  <si>
    <t>820-002</t>
  </si>
  <si>
    <t>Resultado Por Posición Monetaria Desfavorable</t>
  </si>
  <si>
    <t>Posicion Monetaria</t>
  </si>
  <si>
    <t>820-001</t>
  </si>
  <si>
    <t>Resultados Por Posición Monetaria Favorable</t>
  </si>
  <si>
    <t>Repomo</t>
  </si>
  <si>
    <t>830-001</t>
  </si>
  <si>
    <t>Utilidad Por Valuación De Moneda</t>
  </si>
  <si>
    <t>Resultado Cambiario</t>
  </si>
  <si>
    <t>830-002</t>
  </si>
  <si>
    <t>Utilidad Por Tipo De Cambio</t>
  </si>
  <si>
    <t>830-003</t>
  </si>
  <si>
    <t>Perdida Por Valuación De Moneda</t>
  </si>
  <si>
    <t>830-004</t>
  </si>
  <si>
    <t>Perdida Por Tipo De Cambio</t>
  </si>
  <si>
    <t>910-001</t>
  </si>
  <si>
    <t>Ingresos Diversos</t>
  </si>
  <si>
    <t>OTROS INGRESOS</t>
  </si>
  <si>
    <t>Otros Productos</t>
  </si>
  <si>
    <t>910-002</t>
  </si>
  <si>
    <t>Recuperación De Seguros Y Fianzas</t>
  </si>
  <si>
    <t>910-003</t>
  </si>
  <si>
    <t>Actualizacion de IVA</t>
  </si>
  <si>
    <t>910-004</t>
  </si>
  <si>
    <t>Recuperacion de gastos</t>
  </si>
  <si>
    <t>910-005</t>
  </si>
  <si>
    <t>Redondeo De Moneda</t>
  </si>
  <si>
    <t>910-006</t>
  </si>
  <si>
    <t>Actualizaciones de IVA  recuperado</t>
  </si>
  <si>
    <t>910-007</t>
  </si>
  <si>
    <t>Ajuste Clientes CyC</t>
  </si>
  <si>
    <t>910-108</t>
  </si>
  <si>
    <t xml:space="preserve">Egresos Diversos </t>
  </si>
  <si>
    <t>910-111</t>
  </si>
  <si>
    <t>Fletes cobrados a clientes</t>
  </si>
  <si>
    <t>910-101</t>
  </si>
  <si>
    <t>Venta de Terrenos</t>
  </si>
  <si>
    <t>Resultado en Ventas De Activo Fijo</t>
  </si>
  <si>
    <t>910-102</t>
  </si>
  <si>
    <t>Venta de Edificios</t>
  </si>
  <si>
    <t>910-103</t>
  </si>
  <si>
    <t>Venta de Maquinaria Y Equipo de Operacion</t>
  </si>
  <si>
    <t>910-104</t>
  </si>
  <si>
    <t>Venta de Transporte</t>
  </si>
  <si>
    <t>910-105</t>
  </si>
  <si>
    <t>Venta de Mobiliario Y Equipo De Oficina</t>
  </si>
  <si>
    <t>910-106</t>
  </si>
  <si>
    <t>Venta de Equipo De Laboratorio</t>
  </si>
  <si>
    <t>910-107</t>
  </si>
  <si>
    <t>Venta de Equipo De Computo</t>
  </si>
  <si>
    <t>920-101</t>
  </si>
  <si>
    <t>Costo en venta de Terrenos</t>
  </si>
  <si>
    <t>920-102</t>
  </si>
  <si>
    <t>Costo en venta de Edificios</t>
  </si>
  <si>
    <t>920-103</t>
  </si>
  <si>
    <t>Costo en venta de Maquinaria Y Equipo de Operacion</t>
  </si>
  <si>
    <t>920-104</t>
  </si>
  <si>
    <t>Costo en venta deTransporte</t>
  </si>
  <si>
    <t>920-105</t>
  </si>
  <si>
    <t>Costo en venta de Mobiliario Y Equipo De Oficina</t>
  </si>
  <si>
    <t>920-106</t>
  </si>
  <si>
    <t>Costo en venta de Equipo De Laboratorio</t>
  </si>
  <si>
    <t>920-107</t>
  </si>
  <si>
    <t>Costo en venta de Equipo De Computo</t>
  </si>
  <si>
    <t>920-108</t>
  </si>
  <si>
    <t>Costo de ventas de Mejoras a Locales Arrendados</t>
  </si>
  <si>
    <t>650-801</t>
  </si>
  <si>
    <t>Buildings Depreciation</t>
  </si>
  <si>
    <t>Operating Expense</t>
  </si>
  <si>
    <t>FRANCE BRANCH EXPENSES</t>
  </si>
  <si>
    <t>Depreciation</t>
  </si>
  <si>
    <t>650-802</t>
  </si>
  <si>
    <t>Machinery and operating equipment Depreciation</t>
  </si>
  <si>
    <t>650-803</t>
  </si>
  <si>
    <t>Transport Depreciation</t>
  </si>
  <si>
    <t>650-804</t>
  </si>
  <si>
    <t>Office furniture and equipment Depreciation</t>
  </si>
  <si>
    <t>650-805</t>
  </si>
  <si>
    <t>Laboratory Equipment Depreciation</t>
  </si>
  <si>
    <t>650-806</t>
  </si>
  <si>
    <t>Computer equipment Depreciation</t>
  </si>
  <si>
    <t>620-801</t>
  </si>
  <si>
    <t>Accounting &amp; bookkeeping services</t>
  </si>
  <si>
    <t>General</t>
  </si>
  <si>
    <t>620-802</t>
  </si>
  <si>
    <t>Advertising/marketing/business promotion costs</t>
  </si>
  <si>
    <t>620-803</t>
  </si>
  <si>
    <t>Bank charges &amp; credit card payments</t>
  </si>
  <si>
    <t>620-804</t>
  </si>
  <si>
    <t>Car Expenses</t>
  </si>
  <si>
    <t>620-805</t>
  </si>
  <si>
    <t>Car loan payments</t>
  </si>
  <si>
    <t>620-806</t>
  </si>
  <si>
    <t>Commissions paid out</t>
  </si>
  <si>
    <t>620-807</t>
  </si>
  <si>
    <t>Continuing education</t>
  </si>
  <si>
    <t>620-808</t>
  </si>
  <si>
    <t>Dues &amp; subscriptions</t>
  </si>
  <si>
    <t>620-809</t>
  </si>
  <si>
    <t>Electricity</t>
  </si>
  <si>
    <t>620-810</t>
  </si>
  <si>
    <t>Customer Service</t>
  </si>
  <si>
    <t>620-811</t>
  </si>
  <si>
    <t>Furniture purchases</t>
  </si>
  <si>
    <t>620-812</t>
  </si>
  <si>
    <t>Insurance</t>
  </si>
  <si>
    <t>620-813</t>
  </si>
  <si>
    <t>Interest paid</t>
  </si>
  <si>
    <t>620-814</t>
  </si>
  <si>
    <t>Janitorial service</t>
  </si>
  <si>
    <t>620-815</t>
  </si>
  <si>
    <t>Legal fees</t>
  </si>
  <si>
    <t>620-816</t>
  </si>
  <si>
    <t>Meals (with customers anywhere)</t>
  </si>
  <si>
    <t>620-817</t>
  </si>
  <si>
    <t>Office equipment purchases</t>
  </si>
  <si>
    <t>620-818</t>
  </si>
  <si>
    <t>Office Supplies</t>
  </si>
  <si>
    <t>620-820</t>
  </si>
  <si>
    <t>Postage &amp; delivery</t>
  </si>
  <si>
    <t>620-821</t>
  </si>
  <si>
    <t>Printing</t>
  </si>
  <si>
    <t>620-822</t>
  </si>
  <si>
    <t>Reimbursements to employees for mileage</t>
  </si>
  <si>
    <t>620-823</t>
  </si>
  <si>
    <t>Rent - equipment</t>
  </si>
  <si>
    <t>620-824</t>
  </si>
  <si>
    <t>Rent - physical space</t>
  </si>
  <si>
    <t>620-825</t>
  </si>
  <si>
    <t>Rent - storage space</t>
  </si>
  <si>
    <t>620-826</t>
  </si>
  <si>
    <t>Repairs - equipment</t>
  </si>
  <si>
    <t>620-827</t>
  </si>
  <si>
    <t>Repairs - physical space</t>
  </si>
  <si>
    <t>620-828</t>
  </si>
  <si>
    <t>Samples and gifts</t>
  </si>
  <si>
    <t>620-829</t>
  </si>
  <si>
    <t>Security service</t>
  </si>
  <si>
    <t>620-830</t>
  </si>
  <si>
    <t>Taxes - business personal property</t>
  </si>
  <si>
    <t>620-831</t>
  </si>
  <si>
    <t>Taxes - federal &amp; state company taxes</t>
  </si>
  <si>
    <t>620-832</t>
  </si>
  <si>
    <t>Taxes - sales tax remitted to the SBE</t>
  </si>
  <si>
    <t>620-833</t>
  </si>
  <si>
    <t>Telephone</t>
  </si>
  <si>
    <t>620-834</t>
  </si>
  <si>
    <t>Travel expenses</t>
  </si>
  <si>
    <t>620-835</t>
  </si>
  <si>
    <t>Utilities paid for the physical space</t>
  </si>
  <si>
    <t>620-836</t>
  </si>
  <si>
    <t>Web site costs</t>
  </si>
  <si>
    <t>620-837</t>
  </si>
  <si>
    <t>Fuel and Lubricants</t>
  </si>
  <si>
    <t>620-841</t>
  </si>
  <si>
    <t>Analisis Laboratoria Francia</t>
  </si>
  <si>
    <t>620-842</t>
  </si>
  <si>
    <t>Inspeccion y Calidad Francia</t>
  </si>
  <si>
    <t>620-843</t>
  </si>
  <si>
    <t>Freight and Haulage</t>
  </si>
  <si>
    <t>620-819</t>
  </si>
  <si>
    <t>Parking and bridge tolls</t>
  </si>
  <si>
    <t>Logistics costs</t>
  </si>
  <si>
    <t>620-838</t>
  </si>
  <si>
    <t>620-839</t>
  </si>
  <si>
    <t>Aplicacion de Gastos de Logistica Europa</t>
  </si>
  <si>
    <t>610-801</t>
  </si>
  <si>
    <t>Salaries</t>
  </si>
  <si>
    <t>Wages and salaries</t>
  </si>
  <si>
    <t>610-802</t>
  </si>
  <si>
    <t>Overtime</t>
  </si>
  <si>
    <t>610-803</t>
  </si>
  <si>
    <t>Sunday Raw</t>
  </si>
  <si>
    <t>610-804</t>
  </si>
  <si>
    <t>Seventh Day worked</t>
  </si>
  <si>
    <t>610-805</t>
  </si>
  <si>
    <t>Holidays</t>
  </si>
  <si>
    <t>610-806</t>
  </si>
  <si>
    <t>Productivity Awards</t>
  </si>
  <si>
    <t>610-807</t>
  </si>
  <si>
    <t>Jubilee</t>
  </si>
  <si>
    <t>610-808</t>
  </si>
  <si>
    <t>Punctuality Awards</t>
  </si>
  <si>
    <t>610-809</t>
  </si>
  <si>
    <t>Attendance Awards</t>
  </si>
  <si>
    <t>610-810</t>
  </si>
  <si>
    <t>Eventual perks</t>
  </si>
  <si>
    <t>610-811</t>
  </si>
  <si>
    <t>Liquidations and settlements</t>
  </si>
  <si>
    <t>610-812</t>
  </si>
  <si>
    <t>Christmas bonus</t>
  </si>
  <si>
    <t>610-813</t>
  </si>
  <si>
    <t>Paid Vacation</t>
  </si>
  <si>
    <t>610-814</t>
  </si>
  <si>
    <t>Vacation Raw</t>
  </si>
  <si>
    <t>610-815</t>
  </si>
  <si>
    <t>Help for funeral expenses</t>
  </si>
  <si>
    <t>610-816</t>
  </si>
  <si>
    <t>Seniority Bonus</t>
  </si>
  <si>
    <t>620-840</t>
  </si>
  <si>
    <t>Seguro Social Francia</t>
  </si>
  <si>
    <t>740-023</t>
  </si>
  <si>
    <t>Amortizacion de Patentes, Marcas y Nombres</t>
  </si>
  <si>
    <t>Administracion</t>
  </si>
  <si>
    <t>GASTOS DE ADMINISTRACIÓN</t>
  </si>
  <si>
    <t>Depreciaciones Y Amortizaciones</t>
  </si>
  <si>
    <t>760-036</t>
  </si>
  <si>
    <t>Depreciación Equipo De Transporte</t>
  </si>
  <si>
    <t>780-402</t>
  </si>
  <si>
    <t>780-403</t>
  </si>
  <si>
    <t>780-404</t>
  </si>
  <si>
    <t>780-405</t>
  </si>
  <si>
    <t>780-406</t>
  </si>
  <si>
    <t>780-407</t>
  </si>
  <si>
    <t>760-010</t>
  </si>
  <si>
    <t>Gastos De Viaje</t>
  </si>
  <si>
    <t>760-030</t>
  </si>
  <si>
    <t>760-046</t>
  </si>
  <si>
    <t>Mantenimiento Vehículos</t>
  </si>
  <si>
    <t>750-020</t>
  </si>
  <si>
    <t>Comisiones Bancarias</t>
  </si>
  <si>
    <t>Gastos Financieros</t>
  </si>
  <si>
    <t>710-015</t>
  </si>
  <si>
    <t>Gastos de vigilancia</t>
  </si>
  <si>
    <t>Gastos Generales</t>
  </si>
  <si>
    <t>740-002</t>
  </si>
  <si>
    <t>Gasto por Renta de Vehiculo</t>
  </si>
  <si>
    <t>740-003</t>
  </si>
  <si>
    <t>Renta de Oficinas</t>
  </si>
  <si>
    <t>740-004</t>
  </si>
  <si>
    <t>740-005</t>
  </si>
  <si>
    <t>740-006</t>
  </si>
  <si>
    <t>740-007</t>
  </si>
  <si>
    <t>740-008</t>
  </si>
  <si>
    <t>740-009</t>
  </si>
  <si>
    <t>740-010</t>
  </si>
  <si>
    <t>Mensajeria</t>
  </si>
  <si>
    <t>740-011</t>
  </si>
  <si>
    <t>Gastos de RH</t>
  </si>
  <si>
    <t>740-012</t>
  </si>
  <si>
    <t>740-013</t>
  </si>
  <si>
    <t>740-014</t>
  </si>
  <si>
    <t>Multas Y Recargos</t>
  </si>
  <si>
    <t>740-015</t>
  </si>
  <si>
    <t>Honorarios PF</t>
  </si>
  <si>
    <t>740-015 C</t>
  </si>
  <si>
    <t>740-016</t>
  </si>
  <si>
    <t>Honorarios PM</t>
  </si>
  <si>
    <t>740-017</t>
  </si>
  <si>
    <t>Cuotas Y Suscripciones</t>
  </si>
  <si>
    <t>740-018</t>
  </si>
  <si>
    <t>Consumibles</t>
  </si>
  <si>
    <t>740-019</t>
  </si>
  <si>
    <t>740-020</t>
  </si>
  <si>
    <t>740-021</t>
  </si>
  <si>
    <t>Útiles De Aseo</t>
  </si>
  <si>
    <t>740-022</t>
  </si>
  <si>
    <t>Arrendamiento Equipo de Computo CG</t>
  </si>
  <si>
    <t>740-044</t>
  </si>
  <si>
    <t>Mantenimiento Oficinas</t>
  </si>
  <si>
    <t>740-045</t>
  </si>
  <si>
    <t>740-046</t>
  </si>
  <si>
    <t>740-049</t>
  </si>
  <si>
    <t>Gastos Corporativos</t>
  </si>
  <si>
    <t>740-051</t>
  </si>
  <si>
    <t>Varios</t>
  </si>
  <si>
    <t>740-052</t>
  </si>
  <si>
    <t>Donativos</t>
  </si>
  <si>
    <t>740-053</t>
  </si>
  <si>
    <t>Diferencias De Sueldos Prestaciones Y Carga Social</t>
  </si>
  <si>
    <t>740-054</t>
  </si>
  <si>
    <t>Medicamentos</t>
  </si>
  <si>
    <t>740-055</t>
  </si>
  <si>
    <t>Gastos de Oficina ( GDL )</t>
  </si>
  <si>
    <t>740-056</t>
  </si>
  <si>
    <t>Cursos y Capacitaciones</t>
  </si>
  <si>
    <t>740-057</t>
  </si>
  <si>
    <t xml:space="preserve">Uniformes </t>
  </si>
  <si>
    <t>740-304</t>
  </si>
  <si>
    <t>910-008</t>
  </si>
  <si>
    <t xml:space="preserve">Otros Gastos </t>
  </si>
  <si>
    <t>710-001</t>
  </si>
  <si>
    <t xml:space="preserve">Servicios por gastos administrativos </t>
  </si>
  <si>
    <t>Sueldos Y Relativos</t>
  </si>
  <si>
    <t>710-002</t>
  </si>
  <si>
    <t>710-003</t>
  </si>
  <si>
    <t>710-004</t>
  </si>
  <si>
    <t>710-005</t>
  </si>
  <si>
    <t>710-006</t>
  </si>
  <si>
    <t>710-007</t>
  </si>
  <si>
    <t>Bonos de Productividad</t>
  </si>
  <si>
    <t>710-008</t>
  </si>
  <si>
    <t>710-009</t>
  </si>
  <si>
    <t>710-010</t>
  </si>
  <si>
    <t>710-011</t>
  </si>
  <si>
    <t>710-012</t>
  </si>
  <si>
    <t>710-013</t>
  </si>
  <si>
    <t>710-014</t>
  </si>
  <si>
    <t>Asesorias e ingenieria</t>
  </si>
  <si>
    <t>710-016</t>
  </si>
  <si>
    <t>Sueldos</t>
  </si>
  <si>
    <t>710-101</t>
  </si>
  <si>
    <t>710-102</t>
  </si>
  <si>
    <t>710-103</t>
  </si>
  <si>
    <t>710-104</t>
  </si>
  <si>
    <t>710-105</t>
  </si>
  <si>
    <t>710-106</t>
  </si>
  <si>
    <t>710-107</t>
  </si>
  <si>
    <t>710-108</t>
  </si>
  <si>
    <t>710-109</t>
  </si>
  <si>
    <t>710-110</t>
  </si>
  <si>
    <t>710-201</t>
  </si>
  <si>
    <t>710-202</t>
  </si>
  <si>
    <t>710-203</t>
  </si>
  <si>
    <t>710-204</t>
  </si>
  <si>
    <t>620-011</t>
  </si>
  <si>
    <t>Gastos de exportacion</t>
  </si>
  <si>
    <t>GASTOS DE LOGISTICA</t>
  </si>
  <si>
    <t>Generales</t>
  </si>
  <si>
    <t>620-014</t>
  </si>
  <si>
    <t>Seguro de Mercancia</t>
  </si>
  <si>
    <t>620-029</t>
  </si>
  <si>
    <t>Fletes Y Acarreos</t>
  </si>
  <si>
    <t>620-040</t>
  </si>
  <si>
    <t>Transporte Maritimo</t>
  </si>
  <si>
    <t>620-041</t>
  </si>
  <si>
    <t>Logistica Internacional</t>
  </si>
  <si>
    <t>620-046</t>
  </si>
  <si>
    <t>Mantenimiento De Equipo De Transporte</t>
  </si>
  <si>
    <t>GASTOS DE VENTA</t>
  </si>
  <si>
    <t>630-402</t>
  </si>
  <si>
    <t>630-403</t>
  </si>
  <si>
    <t>630-404</t>
  </si>
  <si>
    <t>630-405</t>
  </si>
  <si>
    <t>630-406</t>
  </si>
  <si>
    <t>630-407</t>
  </si>
  <si>
    <t>620-008</t>
  </si>
  <si>
    <t>Gastos De Distribución</t>
  </si>
  <si>
    <t>620-009</t>
  </si>
  <si>
    <t>Seguro Y Fianzas</t>
  </si>
  <si>
    <t>620-010</t>
  </si>
  <si>
    <t>620-012</t>
  </si>
  <si>
    <t>Gastos de viaje en extranjero</t>
  </si>
  <si>
    <t>620-013</t>
  </si>
  <si>
    <t>Comercializacion USA</t>
  </si>
  <si>
    <t>620-015</t>
  </si>
  <si>
    <t>620-017</t>
  </si>
  <si>
    <t>Cuotas y Suscripciones</t>
  </si>
  <si>
    <t>620-018</t>
  </si>
  <si>
    <t>Comisiones De Ventas</t>
  </si>
  <si>
    <t>620-030</t>
  </si>
  <si>
    <t>620-031</t>
  </si>
  <si>
    <t>Maniobras De Descarga</t>
  </si>
  <si>
    <t>620-033</t>
  </si>
  <si>
    <t>Muestras y obsequios</t>
  </si>
  <si>
    <t>620-054</t>
  </si>
  <si>
    <t>Servicio De Porteo</t>
  </si>
  <si>
    <t>610-015</t>
  </si>
  <si>
    <t>640-004</t>
  </si>
  <si>
    <t>640-005</t>
  </si>
  <si>
    <t>640-006</t>
  </si>
  <si>
    <t>640-007</t>
  </si>
  <si>
    <t>640-008</t>
  </si>
  <si>
    <t>Articulos Promocionales</t>
  </si>
  <si>
    <t>640-009</t>
  </si>
  <si>
    <t>640-011</t>
  </si>
  <si>
    <t>Gastos De  Comerciales Extranjeros</t>
  </si>
  <si>
    <t>640-012</t>
  </si>
  <si>
    <t>Renta De Locales</t>
  </si>
  <si>
    <t>640-013</t>
  </si>
  <si>
    <t>640-014</t>
  </si>
  <si>
    <t>640-015</t>
  </si>
  <si>
    <t>Honorarios Comerciales</t>
  </si>
  <si>
    <t>640-019</t>
  </si>
  <si>
    <t>Cuentas Incobrables</t>
  </si>
  <si>
    <t>640-020</t>
  </si>
  <si>
    <t>640-021</t>
  </si>
  <si>
    <t>640-023</t>
  </si>
  <si>
    <t>Fumigación</t>
  </si>
  <si>
    <t>640-030</t>
  </si>
  <si>
    <t>Gastos De  Comerciales Nacionales</t>
  </si>
  <si>
    <t>640-042</t>
  </si>
  <si>
    <t>Mantenimiento Bodega Y Oficinas</t>
  </si>
  <si>
    <t>640-043</t>
  </si>
  <si>
    <t>Material POP e Impresos Nacional e internacional</t>
  </si>
  <si>
    <t>640-046</t>
  </si>
  <si>
    <t>Mantenimiento De Automóviles</t>
  </si>
  <si>
    <t>640-047</t>
  </si>
  <si>
    <t>Dominios y servicio host</t>
  </si>
  <si>
    <t>640-048</t>
  </si>
  <si>
    <t>Envases Y Empaques</t>
  </si>
  <si>
    <t>640-049</t>
  </si>
  <si>
    <t>Publicidad</t>
  </si>
  <si>
    <t>640-050</t>
  </si>
  <si>
    <t>Paqueteria y Envios muestras</t>
  </si>
  <si>
    <t>640-051</t>
  </si>
  <si>
    <t>640-052</t>
  </si>
  <si>
    <t>640-053</t>
  </si>
  <si>
    <t xml:space="preserve">Analiis y estudios de ventas </t>
  </si>
  <si>
    <t>640-301</t>
  </si>
  <si>
    <t>Mantenimiento Maquinaria</t>
  </si>
  <si>
    <t>650-051</t>
  </si>
  <si>
    <t>Gasto de Importacion</t>
  </si>
  <si>
    <t>650-053</t>
  </si>
  <si>
    <t>Publicidad digital E.U.A.</t>
  </si>
  <si>
    <t>650-054</t>
  </si>
  <si>
    <t>Publicidad digital Europa</t>
  </si>
  <si>
    <t>650-055</t>
  </si>
  <si>
    <t>Publicidad digital Asia</t>
  </si>
  <si>
    <t>650-056</t>
  </si>
  <si>
    <t>Publicidad digital Mexico</t>
  </si>
  <si>
    <t>650-304</t>
  </si>
  <si>
    <t>651-001</t>
  </si>
  <si>
    <t>610-001</t>
  </si>
  <si>
    <t xml:space="preserve">Servicio por gastos de venta </t>
  </si>
  <si>
    <t>610-002</t>
  </si>
  <si>
    <t>610-003</t>
  </si>
  <si>
    <t>610-004</t>
  </si>
  <si>
    <t>610-005</t>
  </si>
  <si>
    <t>610-006</t>
  </si>
  <si>
    <t>610-007</t>
  </si>
  <si>
    <t>610-008</t>
  </si>
  <si>
    <t>610-009</t>
  </si>
  <si>
    <t>610-010</t>
  </si>
  <si>
    <t>610-011</t>
  </si>
  <si>
    <t>610-012</t>
  </si>
  <si>
    <t>610-013</t>
  </si>
  <si>
    <t>610-014</t>
  </si>
  <si>
    <t xml:space="preserve">Asesorias e ingenieria </t>
  </si>
  <si>
    <t>610-016</t>
  </si>
  <si>
    <t>610-017</t>
  </si>
  <si>
    <t>Prima de Antigüedad</t>
  </si>
  <si>
    <t>610-018</t>
  </si>
  <si>
    <t>Comisiones Pagadas</t>
  </si>
  <si>
    <t>610-101</t>
  </si>
  <si>
    <t>610-102</t>
  </si>
  <si>
    <t>610-103</t>
  </si>
  <si>
    <t>610-105</t>
  </si>
  <si>
    <t>610-106</t>
  </si>
  <si>
    <t>610-107</t>
  </si>
  <si>
    <t>610-108</t>
  </si>
  <si>
    <t>610-109</t>
  </si>
  <si>
    <t>610-110</t>
  </si>
  <si>
    <t>610-111</t>
  </si>
  <si>
    <t>610-201</t>
  </si>
  <si>
    <t>610-202</t>
  </si>
  <si>
    <t>610-203</t>
  </si>
  <si>
    <t>610-204</t>
  </si>
  <si>
    <t>470-001</t>
  </si>
  <si>
    <t>Devoluciones</t>
  </si>
  <si>
    <t>Revenue</t>
  </si>
  <si>
    <t>VENTAS</t>
  </si>
  <si>
    <t>Devoluciones Y Descuentos</t>
  </si>
  <si>
    <t>470-002</t>
  </si>
  <si>
    <t>Descuentos</t>
  </si>
  <si>
    <t>470-003</t>
  </si>
  <si>
    <t>Mercancia Dañada</t>
  </si>
  <si>
    <t>470-004</t>
  </si>
  <si>
    <t>Descuentos CyC</t>
  </si>
  <si>
    <t>400-003</t>
  </si>
  <si>
    <t>Ingresos Por Maquila</t>
  </si>
  <si>
    <t>400-004</t>
  </si>
  <si>
    <t>Ventas De Vapor</t>
  </si>
  <si>
    <t>400-001</t>
  </si>
  <si>
    <t>PT Jarabe de Agave</t>
  </si>
  <si>
    <t>Dulsweet  LQ</t>
  </si>
  <si>
    <t>400-101</t>
  </si>
  <si>
    <t>Agave Syrup</t>
  </si>
  <si>
    <t>400-002</t>
  </si>
  <si>
    <t>400-102</t>
  </si>
  <si>
    <t>ID Orden de Compra</t>
  </si>
  <si>
    <t>Cuenta Contable</t>
  </si>
  <si>
    <t>Descripcion</t>
  </si>
  <si>
    <t>Importe</t>
  </si>
  <si>
    <t>IVA</t>
  </si>
  <si>
    <t>Gran total</t>
  </si>
  <si>
    <t>Actual</t>
  </si>
  <si>
    <t>Presupuesto</t>
  </si>
  <si>
    <t>Tipo</t>
  </si>
  <si>
    <t>Grupo</t>
  </si>
  <si>
    <t>SubGrupo</t>
  </si>
  <si>
    <t>Ptto Total</t>
  </si>
  <si>
    <t>%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</si>
</sst>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.25"/>
      <color rgb="FF000000"/>
      <name val="Tahoma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</borders>
  <cellStyleXfs count="4">
    <xf numFmtId="0" fontId="0" fillId="0" borderId="0"/>
    <xf numFmtId="0" fontId="8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0" xfId="0" applyFont="1" applyBorder="1" applyProtection="1"/>
    <xf numFmtId="0" fontId="1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left" vertical="center"/>
    </xf>
    <xf numFmtId="0" fontId="7" fillId="3" borderId="2" xfId="1" applyNumberFormat="1" applyFont="1" applyFill="1" applyBorder="1" applyAlignment="1">
      <alignment horizontal="left" vertical="center"/>
    </xf>
    <xf numFmtId="49" fontId="7" fillId="2" borderId="3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 wrapText="1"/>
    </xf>
    <xf numFmtId="9" fontId="7" fillId="2" borderId="3" xfId="3" applyFont="1" applyFill="1" applyBorder="1" applyAlignment="1">
      <alignment horizontal="center" vertical="center"/>
    </xf>
    <xf numFmtId="164" fontId="1" fillId="0" borderId="0" xfId="2" applyFont="1" applyProtection="1"/>
    <xf numFmtId="164" fontId="2" fillId="0" borderId="0" xfId="2" applyFont="1" applyProtection="1"/>
    <xf numFmtId="164" fontId="7" fillId="2" borderId="3" xfId="2" applyFont="1" applyFill="1" applyBorder="1" applyAlignment="1">
      <alignment horizontal="center" vertical="center"/>
    </xf>
    <xf numFmtId="164" fontId="0" fillId="0" borderId="0" xfId="2" applyFont="1"/>
    <xf numFmtId="164" fontId="0" fillId="0" borderId="0" xfId="0" applyNumberFormat="1"/>
    <xf numFmtId="164" fontId="2" fillId="0" borderId="0" xfId="2" applyFont="1" applyAlignment="1" applyProtection="1">
      <alignment horizontal="center"/>
    </xf>
    <xf numFmtId="164" fontId="4" fillId="0" borderId="0" xfId="2" applyFont="1" applyAlignment="1" applyProtection="1">
      <alignment horizontal="center"/>
    </xf>
    <xf numFmtId="164" fontId="1" fillId="0" borderId="1" xfId="2" applyFont="1" applyBorder="1" applyProtection="1"/>
    <xf numFmtId="164" fontId="3" fillId="0" borderId="1" xfId="2" applyFont="1" applyBorder="1" applyAlignment="1" applyProtection="1">
      <alignment horizontal="right"/>
    </xf>
    <xf numFmtId="164" fontId="7" fillId="2" borderId="2" xfId="2" applyFont="1" applyFill="1" applyBorder="1" applyAlignment="1">
      <alignment horizontal="center" vertical="center"/>
    </xf>
    <xf numFmtId="164" fontId="3" fillId="0" borderId="1" xfId="2" applyFont="1" applyBorder="1" applyAlignment="1" applyProtection="1">
      <alignment horizontal="center"/>
    </xf>
    <xf numFmtId="164" fontId="3" fillId="0" borderId="0" xfId="2" applyFont="1" applyAlignment="1" applyProtection="1">
      <alignment horizontal="center"/>
    </xf>
    <xf numFmtId="9" fontId="0" fillId="0" borderId="0" xfId="3" applyFont="1"/>
    <xf numFmtId="9" fontId="0" fillId="0" borderId="0" xfId="0" applyNumberFormat="1"/>
    <xf numFmtId="0" fontId="4" fillId="0" borderId="0" xfId="0" applyFont="1" applyAlignment="1" applyProtection="1">
      <alignment horizontal="center"/>
    </xf>
  </cellXfs>
  <cellStyles count="4">
    <cellStyle name="Moneda" xfId="2" builtinId="4"/>
    <cellStyle name="Normal" xfId="0" builtinId="0"/>
    <cellStyle name="Normal 2" xfId="1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57150</xdr:rowOff>
    </xdr:from>
    <xdr:to>
      <xdr:col>1</xdr:col>
      <xdr:colOff>545601</xdr:colOff>
      <xdr:row>3</xdr:row>
      <xdr:rowOff>123825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6B6BE001-EAFC-4690-8AC9-B2821DAB6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57150"/>
          <a:ext cx="1202826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122925</xdr:rowOff>
    </xdr:from>
    <xdr:to>
      <xdr:col>1</xdr:col>
      <xdr:colOff>552450</xdr:colOff>
      <xdr:row>3</xdr:row>
      <xdr:rowOff>66675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4C5F0A9-E9C2-4EC2-A50C-F5FEBB5DB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22925"/>
          <a:ext cx="1228725" cy="715275"/>
        </a:xfrm>
        <a:prstGeom prst="rect">
          <a:avLst/>
        </a:prstGeom>
      </xdr:spPr>
    </xdr:pic>
    <xdr:clientData/>
  </xdr:twoCellAnchor>
  <xdr:twoCellAnchor>
    <xdr:from>
      <xdr:col>5</xdr:col>
      <xdr:colOff>714376</xdr:colOff>
      <xdr:row>0</xdr:row>
      <xdr:rowOff>133350</xdr:rowOff>
    </xdr:from>
    <xdr:to>
      <xdr:col>12</xdr:col>
      <xdr:colOff>695325</xdr:colOff>
      <xdr:row>3</xdr:row>
      <xdr:rowOff>209550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EE29B94F-1CE8-467F-9252-873B0754AE7F}"/>
            </a:ext>
          </a:extLst>
        </xdr:cNvPr>
        <xdr:cNvSpPr txBox="1"/>
      </xdr:nvSpPr>
      <xdr:spPr>
        <a:xfrm>
          <a:off x="11258551" y="133350"/>
          <a:ext cx="5953124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Necesito que la macro se ejecute cuando la celdas del rango</a:t>
          </a:r>
          <a:r>
            <a:rPr lang="es-MX" sz="1100" b="1" baseline="0"/>
            <a:t> H8:H438 exedan el 100% y me arroje  un mensaje que diga "PRESUPUESTO EXEDIDO". Esto viene de acuerdo a la alimentacion que estare haciendo en la Hoja "Concentrado" y que a su vez en esta hoja de "concentrado" borre el valor que estoy tratando de ingresar para que ya no sea posible avanzar.</a:t>
          </a:r>
          <a:endParaRPr lang="es-MX" sz="1100" b="1"/>
        </a:p>
      </xdr:txBody>
    </xdr:sp>
    <xdr:clientData/>
  </xdr:twoCellAnchor>
  <xdr:twoCellAnchor>
    <xdr:from>
      <xdr:col>7</xdr:col>
      <xdr:colOff>581026</xdr:colOff>
      <xdr:row>3</xdr:row>
      <xdr:rowOff>209550</xdr:rowOff>
    </xdr:from>
    <xdr:to>
      <xdr:col>8</xdr:col>
      <xdr:colOff>180975</xdr:colOff>
      <xdr:row>7</xdr:row>
      <xdr:rowOff>28575</xdr:rowOff>
    </xdr:to>
    <xdr:cxnSp macro="">
      <xdr:nvCxnSpPr>
        <xdr:cNvPr id="6" name="Conector recto de flecha 5">
          <a:extLst>
            <a:ext uri="{FF2B5EF4-FFF2-40B4-BE49-F238E27FC236}">
              <a16:creationId xmlns="" xmlns:a16="http://schemas.microsoft.com/office/drawing/2014/main" id="{964CC111-1D7D-426A-9CEE-4344AC4B4BC8}"/>
            </a:ext>
          </a:extLst>
        </xdr:cNvPr>
        <xdr:cNvCxnSpPr/>
      </xdr:nvCxnSpPr>
      <xdr:spPr>
        <a:xfrm flipH="1">
          <a:off x="13154026" y="981075"/>
          <a:ext cx="361949" cy="419100"/>
        </a:xfrm>
        <a:prstGeom prst="straightConnector1">
          <a:avLst/>
        </a:prstGeom>
        <a:ln w="57150"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57150</xdr:rowOff>
    </xdr:from>
    <xdr:to>
      <xdr:col>1</xdr:col>
      <xdr:colOff>628650</xdr:colOff>
      <xdr:row>3</xdr:row>
      <xdr:rowOff>119884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1EE1615D-EAF4-4289-B531-C24FEE0C5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57150"/>
          <a:ext cx="1209675" cy="834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P17"/>
  <sheetViews>
    <sheetView showGridLines="0" workbookViewId="0">
      <selection activeCell="D9" sqref="D9"/>
    </sheetView>
  </sheetViews>
  <sheetFormatPr baseColWidth="10" defaultColWidth="11.5703125" defaultRowHeight="15" x14ac:dyDescent="0.25"/>
  <cols>
    <col min="1" max="1" width="14.140625" customWidth="1"/>
    <col min="2" max="2" width="12.5703125" bestFit="1" customWidth="1"/>
    <col min="3" max="3" width="64.7109375" bestFit="1" customWidth="1"/>
    <col min="4" max="4" width="17.85546875" style="22" bestFit="1" customWidth="1"/>
    <col min="5" max="5" width="11.5703125" style="22"/>
    <col min="6" max="6" width="17.85546875" style="22" bestFit="1" customWidth="1"/>
    <col min="7" max="7" width="7.85546875" bestFit="1" customWidth="1"/>
  </cols>
  <sheetData>
    <row r="1" spans="1:16" s="1" customFormat="1" ht="14.25" x14ac:dyDescent="0.2">
      <c r="D1" s="19"/>
      <c r="E1" s="19"/>
      <c r="F1" s="19"/>
    </row>
    <row r="2" spans="1:16" s="1" customFormat="1" ht="23.25" x14ac:dyDescent="0.35">
      <c r="B2" s="33" t="s">
        <v>0</v>
      </c>
      <c r="C2" s="33"/>
      <c r="D2" s="33"/>
      <c r="E2" s="33"/>
      <c r="F2" s="24"/>
      <c r="G2" s="3"/>
    </row>
    <row r="3" spans="1:16" s="1" customFormat="1" ht="23.25" x14ac:dyDescent="0.35">
      <c r="B3" s="6"/>
      <c r="C3" s="5" t="s">
        <v>1</v>
      </c>
      <c r="D3" s="25"/>
      <c r="E3" s="25"/>
      <c r="F3" s="24"/>
      <c r="G3" s="3"/>
    </row>
    <row r="4" spans="1:16" s="1" customFormat="1" ht="23.25" x14ac:dyDescent="0.35">
      <c r="B4" s="6"/>
      <c r="C4" s="12" t="s">
        <v>2</v>
      </c>
      <c r="D4" s="25"/>
      <c r="E4" s="25"/>
      <c r="F4" s="24"/>
      <c r="G4" s="3"/>
    </row>
    <row r="5" spans="1:16" s="1" customFormat="1" ht="2.25" customHeight="1" x14ac:dyDescent="0.3">
      <c r="A5" s="8"/>
      <c r="B5" s="8"/>
      <c r="C5" s="9"/>
      <c r="D5" s="26"/>
      <c r="E5" s="26"/>
      <c r="F5" s="27"/>
      <c r="G5" s="11"/>
      <c r="H5" s="8"/>
      <c r="I5" s="8"/>
      <c r="J5" s="8"/>
      <c r="K5" s="8"/>
      <c r="L5" s="7"/>
      <c r="M5" s="7"/>
      <c r="N5" s="7"/>
      <c r="O5" s="7"/>
      <c r="P5" s="7"/>
    </row>
    <row r="6" spans="1:16" s="1" customFormat="1" ht="6.75" customHeight="1" x14ac:dyDescent="0.3">
      <c r="D6" s="19"/>
      <c r="E6" s="19"/>
      <c r="F6" s="20"/>
      <c r="G6" s="4"/>
    </row>
    <row r="7" spans="1:16" ht="21" x14ac:dyDescent="0.25">
      <c r="A7" s="17" t="s">
        <v>792</v>
      </c>
      <c r="B7" s="13" t="s">
        <v>793</v>
      </c>
      <c r="C7" s="13" t="s">
        <v>794</v>
      </c>
      <c r="D7" s="28" t="s">
        <v>795</v>
      </c>
      <c r="E7" s="28" t="s">
        <v>796</v>
      </c>
      <c r="F7" s="28" t="s">
        <v>797</v>
      </c>
    </row>
    <row r="8" spans="1:16" x14ac:dyDescent="0.25">
      <c r="B8" t="s">
        <v>384</v>
      </c>
      <c r="D8" s="22">
        <v>500000000</v>
      </c>
      <c r="F8" s="22">
        <f>+D8+E8</f>
        <v>500000000</v>
      </c>
    </row>
    <row r="9" spans="1:16" x14ac:dyDescent="0.25">
      <c r="B9" t="s">
        <v>770</v>
      </c>
      <c r="D9" s="22">
        <v>35000000</v>
      </c>
    </row>
    <row r="10" spans="1:16" x14ac:dyDescent="0.25">
      <c r="B10" t="s">
        <v>770</v>
      </c>
      <c r="D10" s="22">
        <v>10</v>
      </c>
    </row>
    <row r="11" spans="1:16" x14ac:dyDescent="0.25">
      <c r="B11" t="s">
        <v>770</v>
      </c>
    </row>
    <row r="12" spans="1:16" x14ac:dyDescent="0.25">
      <c r="B12" t="s">
        <v>770</v>
      </c>
    </row>
    <row r="17" spans="2:4" x14ac:dyDescent="0.25">
      <c r="B17" t="s">
        <v>384</v>
      </c>
      <c r="D17" s="22">
        <v>1000000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scale="66" orientation="landscape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>
          <x14:formula1>
            <xm:f>0</xm:f>
          </x14:formula1>
          <x14:formula2>
            <xm:f>'Ptto Consumido'!G8</xm:f>
          </x14:formula2>
          <xm:sqref>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O438"/>
  <sheetViews>
    <sheetView showGridLines="0" topLeftCell="D1" workbookViewId="0">
      <selection activeCell="F9" sqref="F9"/>
    </sheetView>
  </sheetViews>
  <sheetFormatPr baseColWidth="10" defaultRowHeight="15" x14ac:dyDescent="0.25"/>
  <cols>
    <col min="1" max="1" width="14" customWidth="1"/>
    <col min="2" max="2" width="48.5703125" bestFit="1" customWidth="1"/>
    <col min="3" max="3" width="25.5703125" customWidth="1"/>
    <col min="4" max="4" width="35.5703125" bestFit="1" customWidth="1"/>
    <col min="5" max="5" width="34.42578125" bestFit="1" customWidth="1"/>
    <col min="6" max="6" width="16.28515625" style="22" customWidth="1"/>
    <col min="7" max="7" width="14.140625" bestFit="1" customWidth="1"/>
    <col min="9" max="9" width="19.28515625" customWidth="1"/>
    <col min="10" max="10" width="11.85546875" bestFit="1" customWidth="1"/>
  </cols>
  <sheetData>
    <row r="1" spans="1:15" s="1" customFormat="1" ht="14.25" x14ac:dyDescent="0.2">
      <c r="F1" s="19"/>
    </row>
    <row r="2" spans="1:15" s="1" customFormat="1" ht="23.25" x14ac:dyDescent="0.35">
      <c r="B2" s="33" t="s">
        <v>0</v>
      </c>
      <c r="C2" s="33"/>
      <c r="D2" s="33"/>
      <c r="E2" s="2"/>
      <c r="F2" s="20"/>
    </row>
    <row r="3" spans="1:15" s="1" customFormat="1" ht="23.25" x14ac:dyDescent="0.35">
      <c r="B3" s="6"/>
      <c r="C3" s="5" t="s">
        <v>1</v>
      </c>
      <c r="D3" s="6"/>
      <c r="E3" s="2"/>
      <c r="F3" s="20"/>
    </row>
    <row r="4" spans="1:15" s="1" customFormat="1" ht="23.25" x14ac:dyDescent="0.35">
      <c r="B4" s="6"/>
      <c r="C4" s="12" t="s">
        <v>2</v>
      </c>
      <c r="D4" s="6"/>
      <c r="E4" s="2"/>
      <c r="F4" s="20"/>
    </row>
    <row r="5" spans="1:15" s="1" customFormat="1" ht="2.25" customHeight="1" x14ac:dyDescent="0.3">
      <c r="A5" s="8"/>
      <c r="B5" s="8"/>
      <c r="C5" s="9"/>
      <c r="D5" s="8"/>
      <c r="E5" s="10"/>
      <c r="F5" s="29"/>
      <c r="G5" s="8"/>
      <c r="H5" s="8"/>
      <c r="I5" s="8"/>
      <c r="J5" s="8"/>
      <c r="K5" s="7"/>
      <c r="L5" s="7"/>
      <c r="M5" s="7"/>
      <c r="N5" s="7"/>
      <c r="O5" s="7"/>
    </row>
    <row r="6" spans="1:15" s="1" customFormat="1" ht="6.75" customHeight="1" x14ac:dyDescent="0.3">
      <c r="E6" s="3"/>
      <c r="F6" s="30"/>
    </row>
    <row r="7" spans="1:15" x14ac:dyDescent="0.25">
      <c r="A7" s="13" t="s">
        <v>793</v>
      </c>
      <c r="B7" s="13" t="s">
        <v>794</v>
      </c>
      <c r="C7" s="13" t="s">
        <v>800</v>
      </c>
      <c r="D7" s="13" t="s">
        <v>801</v>
      </c>
      <c r="E7" s="13" t="s">
        <v>802</v>
      </c>
      <c r="F7" s="28" t="s">
        <v>798</v>
      </c>
      <c r="G7" s="13" t="s">
        <v>799</v>
      </c>
      <c r="H7" s="13" t="s">
        <v>804</v>
      </c>
    </row>
    <row r="8" spans="1:15" x14ac:dyDescent="0.25">
      <c r="A8" t="s">
        <v>770</v>
      </c>
      <c r="B8" t="s">
        <v>771</v>
      </c>
      <c r="C8" t="s">
        <v>772</v>
      </c>
      <c r="D8" t="s">
        <v>773</v>
      </c>
      <c r="E8" t="s">
        <v>774</v>
      </c>
      <c r="F8" s="22">
        <f>SUMIFS(Concentrado!$D$8:$D$1000,Concentrado!$B$8:$B$1000,'Ptto Consumido'!A8)</f>
        <v>35000010</v>
      </c>
      <c r="G8" s="22">
        <f>IF(Presupuestos!I6&gt;0,Presupuestos!I6,"")</f>
        <v>3180000</v>
      </c>
      <c r="H8" s="31">
        <f>IF(ISNUMBER(G8),F8/G8,"")</f>
        <v>11.00629245283019</v>
      </c>
      <c r="I8" t="str">
        <f>IF(ISNUMBER(H8),IF(H8&gt;100, "SIN PRESUPUESTO","PRESUPUESTO"),"")</f>
        <v>PRESUPUESTO</v>
      </c>
      <c r="J8" s="32"/>
    </row>
    <row r="9" spans="1:15" x14ac:dyDescent="0.25">
      <c r="A9" t="s">
        <v>775</v>
      </c>
      <c r="B9" t="s">
        <v>776</v>
      </c>
      <c r="C9" t="s">
        <v>772</v>
      </c>
      <c r="D9" t="s">
        <v>773</v>
      </c>
      <c r="E9" t="s">
        <v>774</v>
      </c>
      <c r="F9" s="22">
        <f>SUMIFS(Concentrado!$D$8:$D$1000,Concentrado!$B$8:$B$1000,'Ptto Consumido'!A9)</f>
        <v>0</v>
      </c>
      <c r="G9" s="22" t="str">
        <f>IF(Presupuestos!I7&gt;0,Presupuestos!I7,"")</f>
        <v/>
      </c>
      <c r="H9" s="31" t="str">
        <f>IF(ISNUMBER(G9),F9/G9,"")</f>
        <v/>
      </c>
      <c r="I9" t="str">
        <f t="shared" ref="I9:I72" si="0">IF(ISNUMBER(H9),IF(H9&gt;100, "SIN PRESUPUESTO","PRESUPUESTO"),"")</f>
        <v/>
      </c>
    </row>
    <row r="10" spans="1:15" x14ac:dyDescent="0.25">
      <c r="A10" t="s">
        <v>777</v>
      </c>
      <c r="B10" t="s">
        <v>778</v>
      </c>
      <c r="C10" t="s">
        <v>772</v>
      </c>
      <c r="D10" t="s">
        <v>773</v>
      </c>
      <c r="E10" t="s">
        <v>774</v>
      </c>
      <c r="F10" s="22">
        <f>SUMIFS(Concentrado!$D$8:$D$1000,Concentrado!$B$8:$B$1000,'Ptto Consumido'!A10)</f>
        <v>0</v>
      </c>
      <c r="G10" s="22" t="str">
        <f>IF(Presupuestos!I8&gt;0,Presupuestos!I8,"")</f>
        <v/>
      </c>
      <c r="H10" s="31" t="str">
        <f t="shared" ref="H10:H73" si="1">IF(ISNUMBER(G10),F10/G10,"")</f>
        <v/>
      </c>
      <c r="I10" t="str">
        <f t="shared" si="0"/>
        <v/>
      </c>
    </row>
    <row r="11" spans="1:15" x14ac:dyDescent="0.25">
      <c r="A11" t="s">
        <v>779</v>
      </c>
      <c r="B11" t="s">
        <v>780</v>
      </c>
      <c r="C11" t="s">
        <v>772</v>
      </c>
      <c r="D11" t="s">
        <v>773</v>
      </c>
      <c r="E11" t="s">
        <v>774</v>
      </c>
      <c r="F11" s="22">
        <f>SUMIFS(Concentrado!$D$8:$D$1000,Concentrado!$B$8:$B$1000,'Ptto Consumido'!A11)</f>
        <v>0</v>
      </c>
      <c r="G11" s="22" t="str">
        <f>IF(Presupuestos!I9&gt;0,Presupuestos!I9,"")</f>
        <v/>
      </c>
      <c r="H11" s="31" t="str">
        <f t="shared" si="1"/>
        <v/>
      </c>
      <c r="I11" t="str">
        <f t="shared" si="0"/>
        <v/>
      </c>
    </row>
    <row r="12" spans="1:15" x14ac:dyDescent="0.25">
      <c r="A12" t="s">
        <v>781</v>
      </c>
      <c r="B12" t="s">
        <v>782</v>
      </c>
      <c r="C12" t="s">
        <v>772</v>
      </c>
      <c r="D12" t="s">
        <v>773</v>
      </c>
      <c r="E12" t="s">
        <v>26</v>
      </c>
      <c r="F12" s="22">
        <f>SUMIFS(Concentrado!$D$8:$D$1000,Concentrado!$B$8:$B$1000,'Ptto Consumido'!A12)</f>
        <v>0</v>
      </c>
      <c r="G12" s="22" t="str">
        <f>IF(Presupuestos!I10&gt;0,Presupuestos!I10,"")</f>
        <v/>
      </c>
      <c r="H12" s="31" t="str">
        <f t="shared" si="1"/>
        <v/>
      </c>
      <c r="I12" t="str">
        <f t="shared" si="0"/>
        <v/>
      </c>
    </row>
    <row r="13" spans="1:15" x14ac:dyDescent="0.25">
      <c r="A13" t="s">
        <v>783</v>
      </c>
      <c r="B13" t="s">
        <v>784</v>
      </c>
      <c r="C13" t="s">
        <v>772</v>
      </c>
      <c r="D13" t="s">
        <v>773</v>
      </c>
      <c r="E13" t="s">
        <v>26</v>
      </c>
      <c r="F13" s="22">
        <f>SUMIFS(Concentrado!$D$8:$D$1000,Concentrado!$B$8:$B$1000,'Ptto Consumido'!A13)</f>
        <v>0</v>
      </c>
      <c r="G13" s="22" t="str">
        <f>IF(Presupuestos!I11&gt;0,Presupuestos!I11,"")</f>
        <v/>
      </c>
      <c r="H13" s="31" t="str">
        <f t="shared" si="1"/>
        <v/>
      </c>
      <c r="I13" t="str">
        <f t="shared" si="0"/>
        <v/>
      </c>
    </row>
    <row r="14" spans="1:15" x14ac:dyDescent="0.25">
      <c r="A14" t="s">
        <v>785</v>
      </c>
      <c r="B14" t="s">
        <v>786</v>
      </c>
      <c r="C14" t="s">
        <v>772</v>
      </c>
      <c r="D14" t="s">
        <v>773</v>
      </c>
      <c r="E14" t="s">
        <v>787</v>
      </c>
      <c r="F14" s="22">
        <f>SUMIFS(Concentrado!$D$8:$D$1000,Concentrado!$B$8:$B$1000,'Ptto Consumido'!A14)</f>
        <v>0</v>
      </c>
      <c r="G14" s="22" t="str">
        <f>IF(Presupuestos!I12&gt;0,Presupuestos!I12,"")</f>
        <v/>
      </c>
      <c r="H14" s="31" t="str">
        <f t="shared" si="1"/>
        <v/>
      </c>
      <c r="I14" t="str">
        <f t="shared" si="0"/>
        <v/>
      </c>
    </row>
    <row r="15" spans="1:15" x14ac:dyDescent="0.25">
      <c r="A15" t="s">
        <v>788</v>
      </c>
      <c r="B15" t="s">
        <v>789</v>
      </c>
      <c r="C15" t="s">
        <v>772</v>
      </c>
      <c r="D15" t="s">
        <v>773</v>
      </c>
      <c r="E15" t="s">
        <v>787</v>
      </c>
      <c r="F15" s="22">
        <f>SUMIFS(Concentrado!$D$8:$D$1000,Concentrado!$B$8:$B$1000,'Ptto Consumido'!A15)</f>
        <v>0</v>
      </c>
      <c r="G15" s="22" t="str">
        <f>IF(Presupuestos!I13&gt;0,Presupuestos!I13,"")</f>
        <v/>
      </c>
      <c r="H15" s="31" t="str">
        <f t="shared" si="1"/>
        <v/>
      </c>
      <c r="I15" t="str">
        <f t="shared" si="0"/>
        <v/>
      </c>
    </row>
    <row r="16" spans="1:15" x14ac:dyDescent="0.25">
      <c r="A16" t="s">
        <v>790</v>
      </c>
      <c r="B16" t="s">
        <v>35</v>
      </c>
      <c r="C16" t="s">
        <v>772</v>
      </c>
      <c r="D16" t="s">
        <v>773</v>
      </c>
      <c r="E16" t="s">
        <v>35</v>
      </c>
      <c r="F16" s="22">
        <f>SUMIFS(Concentrado!$D$8:$D$1000,Concentrado!$B$8:$B$1000,'Ptto Consumido'!A16)</f>
        <v>0</v>
      </c>
      <c r="G16" s="22" t="str">
        <f>IF(Presupuestos!I14&gt;0,Presupuestos!I14,"")</f>
        <v/>
      </c>
      <c r="H16" s="31" t="str">
        <f t="shared" si="1"/>
        <v/>
      </c>
      <c r="I16" t="str">
        <f t="shared" si="0"/>
        <v/>
      </c>
    </row>
    <row r="17" spans="1:9" x14ac:dyDescent="0.25">
      <c r="A17" t="s">
        <v>791</v>
      </c>
      <c r="B17" t="s">
        <v>35</v>
      </c>
      <c r="C17" t="s">
        <v>772</v>
      </c>
      <c r="D17" t="s">
        <v>773</v>
      </c>
      <c r="E17" t="s">
        <v>35</v>
      </c>
      <c r="F17" s="22">
        <f>SUMIFS(Concentrado!$D$8:$D$1000,Concentrado!$B$8:$B$1000,'Ptto Consumido'!A17)</f>
        <v>0</v>
      </c>
      <c r="G17" s="22" t="str">
        <f>IF(Presupuestos!I15&gt;0,Presupuestos!I15,"")</f>
        <v/>
      </c>
      <c r="H17" s="31" t="str">
        <f t="shared" si="1"/>
        <v/>
      </c>
      <c r="I17" t="str">
        <f t="shared" si="0"/>
        <v/>
      </c>
    </row>
    <row r="18" spans="1:9" x14ac:dyDescent="0.25">
      <c r="A18" t="s">
        <v>23</v>
      </c>
      <c r="B18" t="s">
        <v>24</v>
      </c>
      <c r="C18" t="s">
        <v>14</v>
      </c>
      <c r="D18" t="s">
        <v>25</v>
      </c>
      <c r="E18" t="s">
        <v>26</v>
      </c>
      <c r="F18" s="22">
        <f>SUMIFS(Concentrado!$D$8:$D$1000,Concentrado!$B$8:$B$1000,'Ptto Consumido'!A18)</f>
        <v>0</v>
      </c>
      <c r="G18" s="22" t="str">
        <f>IF(Presupuestos!I16&gt;0,Presupuestos!I16,"")</f>
        <v/>
      </c>
      <c r="H18" s="31" t="str">
        <f t="shared" si="1"/>
        <v/>
      </c>
      <c r="I18" t="str">
        <f t="shared" si="0"/>
        <v/>
      </c>
    </row>
    <row r="19" spans="1:9" x14ac:dyDescent="0.25">
      <c r="A19" t="s">
        <v>27</v>
      </c>
      <c r="B19" t="s">
        <v>28</v>
      </c>
      <c r="C19" t="s">
        <v>14</v>
      </c>
      <c r="D19" t="s">
        <v>25</v>
      </c>
      <c r="E19" t="s">
        <v>29</v>
      </c>
      <c r="F19" s="22">
        <f>SUMIFS(Concentrado!$D$8:$D$1000,Concentrado!$B$8:$B$1000,'Ptto Consumido'!A19)</f>
        <v>0</v>
      </c>
      <c r="G19" s="22" t="str">
        <f>IF(Presupuestos!I17&gt;0,Presupuestos!I17,"")</f>
        <v/>
      </c>
      <c r="H19" s="31" t="str">
        <f t="shared" si="1"/>
        <v/>
      </c>
      <c r="I19" t="str">
        <f t="shared" si="0"/>
        <v/>
      </c>
    </row>
    <row r="20" spans="1:9" x14ac:dyDescent="0.25">
      <c r="A20" t="s">
        <v>30</v>
      </c>
      <c r="B20" t="s">
        <v>31</v>
      </c>
      <c r="C20" t="s">
        <v>14</v>
      </c>
      <c r="D20" t="s">
        <v>25</v>
      </c>
      <c r="E20" t="s">
        <v>29</v>
      </c>
      <c r="F20" s="22">
        <f>SUMIFS(Concentrado!$D$8:$D$1000,Concentrado!$B$8:$B$1000,'Ptto Consumido'!A20)</f>
        <v>0</v>
      </c>
      <c r="G20" s="22" t="str">
        <f>IF(Presupuestos!I18&gt;0,Presupuestos!I18,"")</f>
        <v/>
      </c>
      <c r="H20" s="31" t="str">
        <f t="shared" si="1"/>
        <v/>
      </c>
      <c r="I20" t="str">
        <f t="shared" si="0"/>
        <v/>
      </c>
    </row>
    <row r="21" spans="1:9" x14ac:dyDescent="0.25">
      <c r="A21" t="s">
        <v>32</v>
      </c>
      <c r="B21" t="s">
        <v>33</v>
      </c>
      <c r="C21" t="s">
        <v>14</v>
      </c>
      <c r="D21" t="s">
        <v>25</v>
      </c>
      <c r="E21" t="s">
        <v>29</v>
      </c>
      <c r="F21" s="22">
        <f>SUMIFS(Concentrado!$D$8:$D$1000,Concentrado!$B$8:$B$1000,'Ptto Consumido'!A21)</f>
        <v>0</v>
      </c>
      <c r="G21" s="22" t="str">
        <f>IF(Presupuestos!I19&gt;0,Presupuestos!I19,"")</f>
        <v/>
      </c>
      <c r="H21" s="31" t="str">
        <f t="shared" si="1"/>
        <v/>
      </c>
      <c r="I21" t="str">
        <f t="shared" si="0"/>
        <v/>
      </c>
    </row>
    <row r="22" spans="1:9" x14ac:dyDescent="0.25">
      <c r="A22" t="s">
        <v>34</v>
      </c>
      <c r="B22" t="s">
        <v>35</v>
      </c>
      <c r="C22" t="s">
        <v>14</v>
      </c>
      <c r="D22" t="s">
        <v>25</v>
      </c>
      <c r="E22" t="s">
        <v>35</v>
      </c>
      <c r="F22" s="22">
        <f>SUMIFS(Concentrado!$D$8:$D$1000,Concentrado!$B$8:$B$1000,'Ptto Consumido'!A22)</f>
        <v>0</v>
      </c>
      <c r="G22" s="22" t="str">
        <f>IF(Presupuestos!I20&gt;0,Presupuestos!I20,"")</f>
        <v/>
      </c>
      <c r="H22" s="31" t="str">
        <f t="shared" si="1"/>
        <v/>
      </c>
      <c r="I22" t="str">
        <f t="shared" si="0"/>
        <v/>
      </c>
    </row>
    <row r="23" spans="1:9" x14ac:dyDescent="0.25">
      <c r="A23" t="s">
        <v>36</v>
      </c>
      <c r="B23" t="s">
        <v>35</v>
      </c>
      <c r="C23" t="s">
        <v>14</v>
      </c>
      <c r="D23" t="s">
        <v>25</v>
      </c>
      <c r="E23" t="s">
        <v>35</v>
      </c>
      <c r="F23" s="22">
        <f>SUMIFS(Concentrado!$D$8:$D$1000,Concentrado!$B$8:$B$1000,'Ptto Consumido'!A23)</f>
        <v>0</v>
      </c>
      <c r="G23" s="22" t="str">
        <f>IF(Presupuestos!I21&gt;0,Presupuestos!I21,"")</f>
        <v/>
      </c>
      <c r="H23" s="31" t="str">
        <f t="shared" si="1"/>
        <v/>
      </c>
      <c r="I23" t="str">
        <f t="shared" si="0"/>
        <v/>
      </c>
    </row>
    <row r="24" spans="1:9" x14ac:dyDescent="0.25">
      <c r="A24" t="s">
        <v>269</v>
      </c>
      <c r="B24" t="s">
        <v>270</v>
      </c>
      <c r="C24" t="s">
        <v>14</v>
      </c>
      <c r="D24" t="s">
        <v>271</v>
      </c>
      <c r="E24" t="s">
        <v>270</v>
      </c>
      <c r="F24" s="22">
        <f>SUMIFS(Concentrado!$D$8:$D$1000,Concentrado!$B$8:$B$1000,'Ptto Consumido'!A24)</f>
        <v>0</v>
      </c>
      <c r="G24" s="22" t="str">
        <f>IF(Presupuestos!I22&gt;0,Presupuestos!I22,"")</f>
        <v/>
      </c>
      <c r="H24" s="31" t="str">
        <f t="shared" si="1"/>
        <v/>
      </c>
      <c r="I24" t="str">
        <f t="shared" si="0"/>
        <v/>
      </c>
    </row>
    <row r="25" spans="1:9" x14ac:dyDescent="0.25">
      <c r="A25" t="s">
        <v>272</v>
      </c>
      <c r="B25" t="s">
        <v>273</v>
      </c>
      <c r="C25" t="s">
        <v>14</v>
      </c>
      <c r="D25" t="s">
        <v>271</v>
      </c>
      <c r="E25" t="s">
        <v>270</v>
      </c>
      <c r="F25" s="22">
        <f>SUMIFS(Concentrado!$D$8:$D$1000,Concentrado!$B$8:$B$1000,'Ptto Consumido'!A25)</f>
        <v>0</v>
      </c>
      <c r="G25" s="22" t="str">
        <f>IF(Presupuestos!I23&gt;0,Presupuestos!I23,"")</f>
        <v/>
      </c>
      <c r="H25" s="31" t="str">
        <f t="shared" si="1"/>
        <v/>
      </c>
      <c r="I25" t="str">
        <f t="shared" si="0"/>
        <v/>
      </c>
    </row>
    <row r="26" spans="1:9" x14ac:dyDescent="0.25">
      <c r="A26" t="s">
        <v>274</v>
      </c>
      <c r="B26" t="s">
        <v>275</v>
      </c>
      <c r="C26" t="s">
        <v>14</v>
      </c>
      <c r="D26" t="s">
        <v>271</v>
      </c>
      <c r="E26" t="s">
        <v>270</v>
      </c>
      <c r="F26" s="22">
        <f>SUMIFS(Concentrado!$D$8:$D$1000,Concentrado!$B$8:$B$1000,'Ptto Consumido'!A26)</f>
        <v>0</v>
      </c>
      <c r="G26" s="22" t="str">
        <f>IF(Presupuestos!I24&gt;0,Presupuestos!I24,"")</f>
        <v/>
      </c>
      <c r="H26" s="31" t="str">
        <f t="shared" si="1"/>
        <v/>
      </c>
      <c r="I26" t="str">
        <f t="shared" si="0"/>
        <v/>
      </c>
    </row>
    <row r="27" spans="1:9" x14ac:dyDescent="0.25">
      <c r="A27" t="s">
        <v>276</v>
      </c>
      <c r="B27" t="s">
        <v>277</v>
      </c>
      <c r="C27" t="s">
        <v>14</v>
      </c>
      <c r="D27" t="s">
        <v>271</v>
      </c>
      <c r="E27" t="s">
        <v>270</v>
      </c>
      <c r="F27" s="22">
        <f>SUMIFS(Concentrado!$D$8:$D$1000,Concentrado!$B$8:$B$1000,'Ptto Consumido'!A27)</f>
        <v>0</v>
      </c>
      <c r="G27" s="22" t="str">
        <f>IF(Presupuestos!I25&gt;0,Presupuestos!I25,"")</f>
        <v/>
      </c>
      <c r="H27" s="31" t="str">
        <f t="shared" si="1"/>
        <v/>
      </c>
      <c r="I27" t="str">
        <f t="shared" si="0"/>
        <v/>
      </c>
    </row>
    <row r="28" spans="1:9" x14ac:dyDescent="0.25">
      <c r="A28" t="s">
        <v>278</v>
      </c>
      <c r="B28" t="s">
        <v>279</v>
      </c>
      <c r="C28" t="s">
        <v>14</v>
      </c>
      <c r="D28" t="s">
        <v>271</v>
      </c>
      <c r="E28" t="s">
        <v>270</v>
      </c>
      <c r="F28" s="22">
        <f>SUMIFS(Concentrado!$D$8:$D$1000,Concentrado!$B$8:$B$1000,'Ptto Consumido'!A28)</f>
        <v>0</v>
      </c>
      <c r="G28" s="22" t="str">
        <f>IF(Presupuestos!I26&gt;0,Presupuestos!I26,"")</f>
        <v/>
      </c>
      <c r="H28" s="31" t="str">
        <f t="shared" si="1"/>
        <v/>
      </c>
      <c r="I28" t="str">
        <f t="shared" si="0"/>
        <v/>
      </c>
    </row>
    <row r="29" spans="1:9" x14ac:dyDescent="0.25">
      <c r="A29" t="s">
        <v>280</v>
      </c>
      <c r="B29" t="s">
        <v>225</v>
      </c>
      <c r="C29" t="s">
        <v>14</v>
      </c>
      <c r="D29" t="s">
        <v>271</v>
      </c>
      <c r="E29" t="s">
        <v>270</v>
      </c>
      <c r="F29" s="22">
        <f>SUMIFS(Concentrado!$D$8:$D$1000,Concentrado!$B$8:$B$1000,'Ptto Consumido'!A29)</f>
        <v>0</v>
      </c>
      <c r="G29" s="22" t="str">
        <f>IF(Presupuestos!I27&gt;0,Presupuestos!I27,"")</f>
        <v/>
      </c>
      <c r="H29" s="31" t="str">
        <f t="shared" si="1"/>
        <v/>
      </c>
      <c r="I29" t="str">
        <f t="shared" si="0"/>
        <v/>
      </c>
    </row>
    <row r="30" spans="1:9" x14ac:dyDescent="0.25">
      <c r="A30" t="s">
        <v>281</v>
      </c>
      <c r="B30" t="s">
        <v>282</v>
      </c>
      <c r="C30" t="s">
        <v>14</v>
      </c>
      <c r="D30" t="s">
        <v>271</v>
      </c>
      <c r="E30" t="s">
        <v>270</v>
      </c>
      <c r="F30" s="22">
        <f>SUMIFS(Concentrado!$D$8:$D$1000,Concentrado!$B$8:$B$1000,'Ptto Consumido'!A30)</f>
        <v>0</v>
      </c>
      <c r="G30" s="22" t="str">
        <f>IF(Presupuestos!I28&gt;0,Presupuestos!I28,"")</f>
        <v/>
      </c>
      <c r="H30" s="31" t="str">
        <f t="shared" si="1"/>
        <v/>
      </c>
      <c r="I30" t="str">
        <f t="shared" si="0"/>
        <v/>
      </c>
    </row>
    <row r="31" spans="1:9" x14ac:dyDescent="0.25">
      <c r="A31" t="s">
        <v>283</v>
      </c>
      <c r="B31" t="s">
        <v>284</v>
      </c>
      <c r="C31" t="s">
        <v>14</v>
      </c>
      <c r="D31" t="s">
        <v>271</v>
      </c>
      <c r="E31" t="s">
        <v>285</v>
      </c>
      <c r="F31" s="22">
        <f>SUMIFS(Concentrado!$D$8:$D$1000,Concentrado!$B$8:$B$1000,'Ptto Consumido'!A31)</f>
        <v>0</v>
      </c>
      <c r="G31" s="22" t="str">
        <f>IF(Presupuestos!I29&gt;0,Presupuestos!I29,"")</f>
        <v/>
      </c>
      <c r="H31" s="31" t="str">
        <f t="shared" si="1"/>
        <v/>
      </c>
      <c r="I31" t="str">
        <f t="shared" si="0"/>
        <v/>
      </c>
    </row>
    <row r="32" spans="1:9" x14ac:dyDescent="0.25">
      <c r="A32" t="s">
        <v>286</v>
      </c>
      <c r="B32" t="s">
        <v>287</v>
      </c>
      <c r="C32" t="s">
        <v>14</v>
      </c>
      <c r="D32" t="s">
        <v>271</v>
      </c>
      <c r="E32" t="s">
        <v>288</v>
      </c>
      <c r="F32" s="22">
        <f>SUMIFS(Concentrado!$D$8:$D$1000,Concentrado!$B$8:$B$1000,'Ptto Consumido'!A32)</f>
        <v>0</v>
      </c>
      <c r="G32" s="22" t="str">
        <f>IF(Presupuestos!I30&gt;0,Presupuestos!I30,"")</f>
        <v/>
      </c>
      <c r="H32" s="31" t="str">
        <f t="shared" si="1"/>
        <v/>
      </c>
      <c r="I32" t="str">
        <f t="shared" si="0"/>
        <v/>
      </c>
    </row>
    <row r="33" spans="1:9" x14ac:dyDescent="0.25">
      <c r="A33" t="s">
        <v>289</v>
      </c>
      <c r="B33" t="s">
        <v>290</v>
      </c>
      <c r="C33" t="s">
        <v>14</v>
      </c>
      <c r="D33" t="s">
        <v>271</v>
      </c>
      <c r="E33" t="s">
        <v>288</v>
      </c>
      <c r="F33" s="22">
        <f>SUMIFS(Concentrado!$D$8:$D$1000,Concentrado!$B$8:$B$1000,'Ptto Consumido'!A33)</f>
        <v>0</v>
      </c>
      <c r="G33" s="22" t="str">
        <f>IF(Presupuestos!I31&gt;0,Presupuestos!I31,"")</f>
        <v/>
      </c>
      <c r="H33" s="31" t="str">
        <f t="shared" si="1"/>
        <v/>
      </c>
      <c r="I33" t="str">
        <f t="shared" si="0"/>
        <v/>
      </c>
    </row>
    <row r="34" spans="1:9" x14ac:dyDescent="0.25">
      <c r="A34" t="s">
        <v>291</v>
      </c>
      <c r="B34" t="s">
        <v>292</v>
      </c>
      <c r="C34" t="s">
        <v>14</v>
      </c>
      <c r="D34" t="s">
        <v>271</v>
      </c>
      <c r="E34" t="s">
        <v>288</v>
      </c>
      <c r="F34" s="22">
        <f>SUMIFS(Concentrado!$D$8:$D$1000,Concentrado!$B$8:$B$1000,'Ptto Consumido'!A34)</f>
        <v>0</v>
      </c>
      <c r="G34" s="22" t="str">
        <f>IF(Presupuestos!I32&gt;0,Presupuestos!I32,"")</f>
        <v/>
      </c>
      <c r="H34" s="31" t="str">
        <f t="shared" si="1"/>
        <v/>
      </c>
      <c r="I34" t="str">
        <f t="shared" si="0"/>
        <v/>
      </c>
    </row>
    <row r="35" spans="1:9" x14ac:dyDescent="0.25">
      <c r="A35" t="s">
        <v>293</v>
      </c>
      <c r="B35" t="s">
        <v>294</v>
      </c>
      <c r="C35" t="s">
        <v>14</v>
      </c>
      <c r="D35" t="s">
        <v>271</v>
      </c>
      <c r="E35" t="s">
        <v>288</v>
      </c>
      <c r="F35" s="22">
        <f>SUMIFS(Concentrado!$D$8:$D$1000,Concentrado!$B$8:$B$1000,'Ptto Consumido'!A35)</f>
        <v>0</v>
      </c>
      <c r="G35" s="22" t="str">
        <f>IF(Presupuestos!I33&gt;0,Presupuestos!I33,"")</f>
        <v/>
      </c>
      <c r="H35" s="31" t="str">
        <f t="shared" si="1"/>
        <v/>
      </c>
      <c r="I35" t="str">
        <f t="shared" si="0"/>
        <v/>
      </c>
    </row>
    <row r="36" spans="1:9" x14ac:dyDescent="0.25">
      <c r="A36" t="s">
        <v>295</v>
      </c>
      <c r="B36" t="s">
        <v>296</v>
      </c>
      <c r="C36" t="s">
        <v>14</v>
      </c>
      <c r="D36" t="s">
        <v>271</v>
      </c>
      <c r="E36" t="s">
        <v>288</v>
      </c>
      <c r="F36" s="22">
        <f>SUMIFS(Concentrado!$D$8:$D$1000,Concentrado!$B$8:$B$1000,'Ptto Consumido'!A36)</f>
        <v>0</v>
      </c>
      <c r="G36" s="22" t="str">
        <f>IF(Presupuestos!I34&gt;0,Presupuestos!I34,"")</f>
        <v/>
      </c>
      <c r="H36" s="31" t="str">
        <f t="shared" si="1"/>
        <v/>
      </c>
      <c r="I36" t="str">
        <f t="shared" si="0"/>
        <v/>
      </c>
    </row>
    <row r="37" spans="1:9" x14ac:dyDescent="0.25">
      <c r="A37" t="s">
        <v>297</v>
      </c>
      <c r="B37" t="s">
        <v>298</v>
      </c>
      <c r="C37" t="s">
        <v>14</v>
      </c>
      <c r="D37" t="s">
        <v>271</v>
      </c>
      <c r="E37" t="s">
        <v>288</v>
      </c>
      <c r="F37" s="22">
        <f>SUMIFS(Concentrado!$D$8:$D$1000,Concentrado!$B$8:$B$1000,'Ptto Consumido'!A37)</f>
        <v>0</v>
      </c>
      <c r="G37" s="22" t="str">
        <f>IF(Presupuestos!I35&gt;0,Presupuestos!I35,"")</f>
        <v/>
      </c>
      <c r="H37" s="31" t="str">
        <f t="shared" si="1"/>
        <v/>
      </c>
      <c r="I37" t="str">
        <f t="shared" si="0"/>
        <v/>
      </c>
    </row>
    <row r="38" spans="1:9" x14ac:dyDescent="0.25">
      <c r="A38" t="s">
        <v>299</v>
      </c>
      <c r="B38" t="s">
        <v>300</v>
      </c>
      <c r="C38" t="s">
        <v>14</v>
      </c>
      <c r="D38" t="s">
        <v>271</v>
      </c>
      <c r="E38" t="s">
        <v>288</v>
      </c>
      <c r="F38" s="22">
        <f>SUMIFS(Concentrado!$D$8:$D$1000,Concentrado!$B$8:$B$1000,'Ptto Consumido'!A38)</f>
        <v>0</v>
      </c>
      <c r="G38" s="22" t="str">
        <f>IF(Presupuestos!I36&gt;0,Presupuestos!I36,"")</f>
        <v/>
      </c>
      <c r="H38" s="31" t="str">
        <f t="shared" si="1"/>
        <v/>
      </c>
      <c r="I38" t="str">
        <f t="shared" si="0"/>
        <v/>
      </c>
    </row>
    <row r="39" spans="1:9" x14ac:dyDescent="0.25">
      <c r="A39" t="s">
        <v>301</v>
      </c>
      <c r="B39" t="s">
        <v>302</v>
      </c>
      <c r="C39" t="s">
        <v>14</v>
      </c>
      <c r="D39" t="s">
        <v>271</v>
      </c>
      <c r="E39" t="s">
        <v>303</v>
      </c>
      <c r="F39" s="22">
        <f>SUMIFS(Concentrado!$D$8:$D$1000,Concentrado!$B$8:$B$1000,'Ptto Consumido'!A39)</f>
        <v>0</v>
      </c>
      <c r="G39" s="22" t="str">
        <f>IF(Presupuestos!I37&gt;0,Presupuestos!I37,"")</f>
        <v/>
      </c>
      <c r="H39" s="31" t="str">
        <f t="shared" si="1"/>
        <v/>
      </c>
      <c r="I39" t="str">
        <f t="shared" si="0"/>
        <v/>
      </c>
    </row>
    <row r="40" spans="1:9" x14ac:dyDescent="0.25">
      <c r="A40" t="s">
        <v>304</v>
      </c>
      <c r="B40" t="s">
        <v>305</v>
      </c>
      <c r="C40" t="s">
        <v>14</v>
      </c>
      <c r="D40" t="s">
        <v>271</v>
      </c>
      <c r="E40" t="s">
        <v>303</v>
      </c>
      <c r="F40" s="22">
        <f>SUMIFS(Concentrado!$D$8:$D$1000,Concentrado!$B$8:$B$1000,'Ptto Consumido'!A40)</f>
        <v>0</v>
      </c>
      <c r="G40" s="22" t="str">
        <f>IF(Presupuestos!I38&gt;0,Presupuestos!I38,"")</f>
        <v/>
      </c>
      <c r="H40" s="31" t="str">
        <f t="shared" si="1"/>
        <v/>
      </c>
      <c r="I40" t="str">
        <f t="shared" si="0"/>
        <v/>
      </c>
    </row>
    <row r="41" spans="1:9" x14ac:dyDescent="0.25">
      <c r="A41" t="s">
        <v>306</v>
      </c>
      <c r="B41" t="s">
        <v>307</v>
      </c>
      <c r="C41" t="s">
        <v>14</v>
      </c>
      <c r="D41" t="s">
        <v>271</v>
      </c>
      <c r="E41" t="s">
        <v>303</v>
      </c>
      <c r="F41" s="22">
        <f>SUMIFS(Concentrado!$D$8:$D$1000,Concentrado!$B$8:$B$1000,'Ptto Consumido'!A41)</f>
        <v>0</v>
      </c>
      <c r="G41" s="22" t="str">
        <f>IF(Presupuestos!I39&gt;0,Presupuestos!I39,"")</f>
        <v/>
      </c>
      <c r="H41" s="31" t="str">
        <f t="shared" si="1"/>
        <v/>
      </c>
      <c r="I41" t="str">
        <f t="shared" si="0"/>
        <v/>
      </c>
    </row>
    <row r="42" spans="1:9" x14ac:dyDescent="0.25">
      <c r="A42" t="s">
        <v>37</v>
      </c>
      <c r="B42" t="s">
        <v>38</v>
      </c>
      <c r="C42" t="s">
        <v>14</v>
      </c>
      <c r="D42" t="s">
        <v>39</v>
      </c>
      <c r="E42" t="s">
        <v>40</v>
      </c>
      <c r="F42" s="22">
        <f>SUMIFS(Concentrado!$D$8:$D$1000,Concentrado!$B$8:$B$1000,'Ptto Consumido'!A42)</f>
        <v>0</v>
      </c>
      <c r="G42" s="22" t="str">
        <f>IF(Presupuestos!I40&gt;0,Presupuestos!I40,"")</f>
        <v/>
      </c>
      <c r="H42" s="31" t="str">
        <f t="shared" si="1"/>
        <v/>
      </c>
      <c r="I42" t="str">
        <f t="shared" si="0"/>
        <v/>
      </c>
    </row>
    <row r="43" spans="1:9" x14ac:dyDescent="0.25">
      <c r="A43" t="s">
        <v>41</v>
      </c>
      <c r="B43" t="s">
        <v>42</v>
      </c>
      <c r="C43" t="s">
        <v>14</v>
      </c>
      <c r="D43" t="s">
        <v>39</v>
      </c>
      <c r="E43" t="s">
        <v>40</v>
      </c>
      <c r="F43" s="22">
        <f>SUMIFS(Concentrado!$D$8:$D$1000,Concentrado!$B$8:$B$1000,'Ptto Consumido'!A43)</f>
        <v>0</v>
      </c>
      <c r="G43" s="22" t="str">
        <f>IF(Presupuestos!I41&gt;0,Presupuestos!I41,"")</f>
        <v/>
      </c>
      <c r="H43" s="31" t="str">
        <f t="shared" si="1"/>
        <v/>
      </c>
      <c r="I43" t="str">
        <f t="shared" si="0"/>
        <v/>
      </c>
    </row>
    <row r="44" spans="1:9" x14ac:dyDescent="0.25">
      <c r="A44" t="s">
        <v>43</v>
      </c>
      <c r="B44" t="s">
        <v>44</v>
      </c>
      <c r="C44" t="s">
        <v>14</v>
      </c>
      <c r="D44" t="s">
        <v>39</v>
      </c>
      <c r="E44" t="s">
        <v>40</v>
      </c>
      <c r="F44" s="22">
        <f>SUMIFS(Concentrado!$D$8:$D$1000,Concentrado!$B$8:$B$1000,'Ptto Consumido'!A44)</f>
        <v>0</v>
      </c>
      <c r="G44" s="22" t="str">
        <f>IF(Presupuestos!I42&gt;0,Presupuestos!I42,"")</f>
        <v/>
      </c>
      <c r="H44" s="31" t="str">
        <f t="shared" si="1"/>
        <v/>
      </c>
      <c r="I44" t="str">
        <f t="shared" si="0"/>
        <v/>
      </c>
    </row>
    <row r="45" spans="1:9" x14ac:dyDescent="0.25">
      <c r="A45" t="s">
        <v>45</v>
      </c>
      <c r="B45" t="s">
        <v>46</v>
      </c>
      <c r="C45" t="s">
        <v>14</v>
      </c>
      <c r="D45" t="s">
        <v>39</v>
      </c>
      <c r="E45" t="s">
        <v>40</v>
      </c>
      <c r="F45" s="22">
        <f>SUMIFS(Concentrado!$D$8:$D$1000,Concentrado!$B$8:$B$1000,'Ptto Consumido'!A45)</f>
        <v>0</v>
      </c>
      <c r="G45" s="22" t="str">
        <f>IF(Presupuestos!I43&gt;0,Presupuestos!I43,"")</f>
        <v/>
      </c>
      <c r="H45" s="31" t="str">
        <f t="shared" si="1"/>
        <v/>
      </c>
      <c r="I45" t="str">
        <f t="shared" si="0"/>
        <v/>
      </c>
    </row>
    <row r="46" spans="1:9" x14ac:dyDescent="0.25">
      <c r="A46" t="s">
        <v>47</v>
      </c>
      <c r="B46" t="s">
        <v>48</v>
      </c>
      <c r="C46" t="s">
        <v>14</v>
      </c>
      <c r="D46" t="s">
        <v>39</v>
      </c>
      <c r="E46" t="s">
        <v>40</v>
      </c>
      <c r="F46" s="22">
        <f>SUMIFS(Concentrado!$D$8:$D$1000,Concentrado!$B$8:$B$1000,'Ptto Consumido'!A46)</f>
        <v>0</v>
      </c>
      <c r="G46" s="22" t="str">
        <f>IF(Presupuestos!I44&gt;0,Presupuestos!I44,"")</f>
        <v/>
      </c>
      <c r="H46" s="31" t="str">
        <f t="shared" si="1"/>
        <v/>
      </c>
      <c r="I46" t="str">
        <f t="shared" si="0"/>
        <v/>
      </c>
    </row>
    <row r="47" spans="1:9" x14ac:dyDescent="0.25">
      <c r="A47" t="s">
        <v>49</v>
      </c>
      <c r="B47" t="s">
        <v>50</v>
      </c>
      <c r="C47" t="s">
        <v>14</v>
      </c>
      <c r="D47" t="s">
        <v>39</v>
      </c>
      <c r="E47" t="s">
        <v>40</v>
      </c>
      <c r="F47" s="22">
        <f>SUMIFS(Concentrado!$D$8:$D$1000,Concentrado!$B$8:$B$1000,'Ptto Consumido'!A47)</f>
        <v>0</v>
      </c>
      <c r="G47" s="22" t="str">
        <f>IF(Presupuestos!I45&gt;0,Presupuestos!I45,"")</f>
        <v/>
      </c>
      <c r="H47" s="31" t="str">
        <f t="shared" si="1"/>
        <v/>
      </c>
      <c r="I47" t="str">
        <f t="shared" si="0"/>
        <v/>
      </c>
    </row>
    <row r="48" spans="1:9" x14ac:dyDescent="0.25">
      <c r="A48" t="s">
        <v>51</v>
      </c>
      <c r="B48" t="s">
        <v>52</v>
      </c>
      <c r="C48" t="s">
        <v>14</v>
      </c>
      <c r="D48" t="s">
        <v>39</v>
      </c>
      <c r="E48" t="s">
        <v>40</v>
      </c>
      <c r="F48" s="22">
        <f>SUMIFS(Concentrado!$D$8:$D$1000,Concentrado!$B$8:$B$1000,'Ptto Consumido'!A48)</f>
        <v>0</v>
      </c>
      <c r="G48" s="22" t="str">
        <f>IF(Presupuestos!I46&gt;0,Presupuestos!I46,"")</f>
        <v/>
      </c>
      <c r="H48" s="31" t="str">
        <f t="shared" si="1"/>
        <v/>
      </c>
      <c r="I48" t="str">
        <f t="shared" si="0"/>
        <v/>
      </c>
    </row>
    <row r="49" spans="1:9" x14ac:dyDescent="0.25">
      <c r="A49" t="s">
        <v>53</v>
      </c>
      <c r="B49" t="s">
        <v>54</v>
      </c>
      <c r="C49" t="s">
        <v>14</v>
      </c>
      <c r="D49" t="s">
        <v>39</v>
      </c>
      <c r="E49" t="s">
        <v>40</v>
      </c>
      <c r="F49" s="22">
        <f>SUMIFS(Concentrado!$D$8:$D$1000,Concentrado!$B$8:$B$1000,'Ptto Consumido'!A49)</f>
        <v>0</v>
      </c>
      <c r="G49" s="22" t="str">
        <f>IF(Presupuestos!I47&gt;0,Presupuestos!I47,"")</f>
        <v/>
      </c>
      <c r="H49" s="31" t="str">
        <f t="shared" si="1"/>
        <v/>
      </c>
      <c r="I49" t="str">
        <f t="shared" si="0"/>
        <v/>
      </c>
    </row>
    <row r="50" spans="1:9" x14ac:dyDescent="0.25">
      <c r="A50" t="s">
        <v>55</v>
      </c>
      <c r="B50" t="s">
        <v>56</v>
      </c>
      <c r="C50" t="s">
        <v>14</v>
      </c>
      <c r="D50" t="s">
        <v>39</v>
      </c>
      <c r="E50" t="s">
        <v>40</v>
      </c>
      <c r="F50" s="22">
        <f>SUMIFS(Concentrado!$D$8:$D$1000,Concentrado!$B$8:$B$1000,'Ptto Consumido'!A50)</f>
        <v>0</v>
      </c>
      <c r="G50" s="22" t="str">
        <f>IF(Presupuestos!I48&gt;0,Presupuestos!I48,"")</f>
        <v/>
      </c>
      <c r="H50" s="31" t="str">
        <f t="shared" si="1"/>
        <v/>
      </c>
      <c r="I50" t="str">
        <f t="shared" si="0"/>
        <v/>
      </c>
    </row>
    <row r="51" spans="1:9" x14ac:dyDescent="0.25">
      <c r="A51" t="s">
        <v>57</v>
      </c>
      <c r="B51" t="s">
        <v>58</v>
      </c>
      <c r="C51" t="s">
        <v>14</v>
      </c>
      <c r="D51" t="s">
        <v>39</v>
      </c>
      <c r="E51" t="s">
        <v>40</v>
      </c>
      <c r="F51" s="22">
        <f>SUMIFS(Concentrado!$D$8:$D$1000,Concentrado!$B$8:$B$1000,'Ptto Consumido'!A51)</f>
        <v>0</v>
      </c>
      <c r="G51" s="22" t="str">
        <f>IF(Presupuestos!I49&gt;0,Presupuestos!I49,"")</f>
        <v/>
      </c>
      <c r="H51" s="31" t="str">
        <f t="shared" si="1"/>
        <v/>
      </c>
      <c r="I51" t="str">
        <f t="shared" si="0"/>
        <v/>
      </c>
    </row>
    <row r="52" spans="1:9" x14ac:dyDescent="0.25">
      <c r="A52" t="s">
        <v>59</v>
      </c>
      <c r="B52" t="s">
        <v>60</v>
      </c>
      <c r="C52" t="s">
        <v>14</v>
      </c>
      <c r="D52" t="s">
        <v>39</v>
      </c>
      <c r="E52" t="s">
        <v>40</v>
      </c>
      <c r="F52" s="22">
        <f>SUMIFS(Concentrado!$D$8:$D$1000,Concentrado!$B$8:$B$1000,'Ptto Consumido'!A52)</f>
        <v>0</v>
      </c>
      <c r="G52" s="22" t="str">
        <f>IF(Presupuestos!I50&gt;0,Presupuestos!I50,"")</f>
        <v/>
      </c>
      <c r="H52" s="31" t="str">
        <f t="shared" si="1"/>
        <v/>
      </c>
      <c r="I52" t="str">
        <f t="shared" si="0"/>
        <v/>
      </c>
    </row>
    <row r="53" spans="1:9" x14ac:dyDescent="0.25">
      <c r="A53" t="s">
        <v>61</v>
      </c>
      <c r="B53" t="s">
        <v>62</v>
      </c>
      <c r="C53" t="s">
        <v>14</v>
      </c>
      <c r="D53" t="s">
        <v>39</v>
      </c>
      <c r="E53" t="s">
        <v>40</v>
      </c>
      <c r="F53" s="22">
        <f>SUMIFS(Concentrado!$D$8:$D$1000,Concentrado!$B$8:$B$1000,'Ptto Consumido'!A53)</f>
        <v>0</v>
      </c>
      <c r="G53" s="22" t="str">
        <f>IF(Presupuestos!I51&gt;0,Presupuestos!I51,"")</f>
        <v/>
      </c>
      <c r="H53" s="31" t="str">
        <f t="shared" si="1"/>
        <v/>
      </c>
      <c r="I53" t="str">
        <f t="shared" si="0"/>
        <v/>
      </c>
    </row>
    <row r="54" spans="1:9" x14ac:dyDescent="0.25">
      <c r="A54" t="s">
        <v>63</v>
      </c>
      <c r="B54" t="s">
        <v>64</v>
      </c>
      <c r="C54" t="s">
        <v>14</v>
      </c>
      <c r="D54" t="s">
        <v>39</v>
      </c>
      <c r="E54" t="s">
        <v>40</v>
      </c>
      <c r="F54" s="22">
        <f>SUMIFS(Concentrado!$D$8:$D$1000,Concentrado!$B$8:$B$1000,'Ptto Consumido'!A54)</f>
        <v>0</v>
      </c>
      <c r="G54" s="22" t="str">
        <f>IF(Presupuestos!I52&gt;0,Presupuestos!I52,"")</f>
        <v/>
      </c>
      <c r="H54" s="31" t="str">
        <f t="shared" si="1"/>
        <v/>
      </c>
      <c r="I54" t="str">
        <f t="shared" si="0"/>
        <v/>
      </c>
    </row>
    <row r="55" spans="1:9" x14ac:dyDescent="0.25">
      <c r="A55" t="s">
        <v>65</v>
      </c>
      <c r="B55" t="s">
        <v>66</v>
      </c>
      <c r="C55" t="s">
        <v>14</v>
      </c>
      <c r="D55" t="s">
        <v>39</v>
      </c>
      <c r="E55" t="s">
        <v>40</v>
      </c>
      <c r="F55" s="22">
        <f>SUMIFS(Concentrado!$D$8:$D$1000,Concentrado!$B$8:$B$1000,'Ptto Consumido'!A55)</f>
        <v>0</v>
      </c>
      <c r="G55" s="22" t="str">
        <f>IF(Presupuestos!I53&gt;0,Presupuestos!I53,"")</f>
        <v/>
      </c>
      <c r="H55" s="31" t="str">
        <f t="shared" si="1"/>
        <v/>
      </c>
      <c r="I55" t="str">
        <f t="shared" si="0"/>
        <v/>
      </c>
    </row>
    <row r="56" spans="1:9" x14ac:dyDescent="0.25">
      <c r="A56" t="s">
        <v>67</v>
      </c>
      <c r="B56" t="s">
        <v>68</v>
      </c>
      <c r="C56" t="s">
        <v>14</v>
      </c>
      <c r="D56" t="s">
        <v>39</v>
      </c>
      <c r="E56" t="s">
        <v>40</v>
      </c>
      <c r="F56" s="22">
        <f>SUMIFS(Concentrado!$D$8:$D$1000,Concentrado!$B$8:$B$1000,'Ptto Consumido'!A56)</f>
        <v>0</v>
      </c>
      <c r="G56" s="22" t="str">
        <f>IF(Presupuestos!I54&gt;0,Presupuestos!I54,"")</f>
        <v/>
      </c>
      <c r="H56" s="31" t="str">
        <f t="shared" si="1"/>
        <v/>
      </c>
      <c r="I56" t="str">
        <f t="shared" si="0"/>
        <v/>
      </c>
    </row>
    <row r="57" spans="1:9" x14ac:dyDescent="0.25">
      <c r="A57" t="s">
        <v>69</v>
      </c>
      <c r="B57" t="s">
        <v>70</v>
      </c>
      <c r="C57" t="s">
        <v>14</v>
      </c>
      <c r="D57" t="s">
        <v>39</v>
      </c>
      <c r="E57" t="s">
        <v>40</v>
      </c>
      <c r="F57" s="22">
        <f>SUMIFS(Concentrado!$D$8:$D$1000,Concentrado!$B$8:$B$1000,'Ptto Consumido'!A57)</f>
        <v>0</v>
      </c>
      <c r="G57" s="22" t="str">
        <f>IF(Presupuestos!I55&gt;0,Presupuestos!I55,"")</f>
        <v/>
      </c>
      <c r="H57" s="31" t="str">
        <f t="shared" si="1"/>
        <v/>
      </c>
      <c r="I57" t="str">
        <f t="shared" si="0"/>
        <v/>
      </c>
    </row>
    <row r="58" spans="1:9" x14ac:dyDescent="0.25">
      <c r="A58" t="s">
        <v>71</v>
      </c>
      <c r="B58" t="s">
        <v>72</v>
      </c>
      <c r="C58" t="s">
        <v>14</v>
      </c>
      <c r="D58" t="s">
        <v>39</v>
      </c>
      <c r="E58" t="s">
        <v>40</v>
      </c>
      <c r="F58" s="22">
        <f>SUMIFS(Concentrado!$D$8:$D$1000,Concentrado!$B$8:$B$1000,'Ptto Consumido'!A58)</f>
        <v>0</v>
      </c>
      <c r="G58" s="22" t="str">
        <f>IF(Presupuestos!I56&gt;0,Presupuestos!I56,"")</f>
        <v/>
      </c>
      <c r="H58" s="31" t="str">
        <f t="shared" si="1"/>
        <v/>
      </c>
      <c r="I58" t="str">
        <f t="shared" si="0"/>
        <v/>
      </c>
    </row>
    <row r="59" spans="1:9" x14ac:dyDescent="0.25">
      <c r="A59" t="s">
        <v>73</v>
      </c>
      <c r="B59" t="s">
        <v>74</v>
      </c>
      <c r="C59" t="s">
        <v>14</v>
      </c>
      <c r="D59" t="s">
        <v>39</v>
      </c>
      <c r="E59" t="s">
        <v>40</v>
      </c>
      <c r="F59" s="22">
        <f>SUMIFS(Concentrado!$D$8:$D$1000,Concentrado!$B$8:$B$1000,'Ptto Consumido'!A59)</f>
        <v>0</v>
      </c>
      <c r="G59" s="22" t="str">
        <f>IF(Presupuestos!I57&gt;0,Presupuestos!I57,"")</f>
        <v/>
      </c>
      <c r="H59" s="31" t="str">
        <f t="shared" si="1"/>
        <v/>
      </c>
      <c r="I59" t="str">
        <f t="shared" si="0"/>
        <v/>
      </c>
    </row>
    <row r="60" spans="1:9" x14ac:dyDescent="0.25">
      <c r="A60" t="s">
        <v>75</v>
      </c>
      <c r="B60" t="s">
        <v>76</v>
      </c>
      <c r="C60" t="s">
        <v>14</v>
      </c>
      <c r="D60" t="s">
        <v>39</v>
      </c>
      <c r="E60" t="s">
        <v>40</v>
      </c>
      <c r="F60" s="22">
        <f>SUMIFS(Concentrado!$D$8:$D$1000,Concentrado!$B$8:$B$1000,'Ptto Consumido'!A60)</f>
        <v>0</v>
      </c>
      <c r="G60" s="22" t="str">
        <f>IF(Presupuestos!I58&gt;0,Presupuestos!I58,"")</f>
        <v/>
      </c>
      <c r="H60" s="31" t="str">
        <f t="shared" si="1"/>
        <v/>
      </c>
      <c r="I60" t="str">
        <f t="shared" si="0"/>
        <v/>
      </c>
    </row>
    <row r="61" spans="1:9" x14ac:dyDescent="0.25">
      <c r="A61" t="s">
        <v>77</v>
      </c>
      <c r="B61" t="s">
        <v>78</v>
      </c>
      <c r="C61" t="s">
        <v>14</v>
      </c>
      <c r="D61" t="s">
        <v>39</v>
      </c>
      <c r="E61" t="s">
        <v>40</v>
      </c>
      <c r="F61" s="22">
        <f>SUMIFS(Concentrado!$D$8:$D$1000,Concentrado!$B$8:$B$1000,'Ptto Consumido'!A61)</f>
        <v>0</v>
      </c>
      <c r="G61" s="22" t="str">
        <f>IF(Presupuestos!I59&gt;0,Presupuestos!I59,"")</f>
        <v/>
      </c>
      <c r="H61" s="31" t="str">
        <f t="shared" si="1"/>
        <v/>
      </c>
      <c r="I61" t="str">
        <f t="shared" si="0"/>
        <v/>
      </c>
    </row>
    <row r="62" spans="1:9" x14ac:dyDescent="0.25">
      <c r="A62" t="s">
        <v>79</v>
      </c>
      <c r="B62" t="s">
        <v>80</v>
      </c>
      <c r="C62" t="s">
        <v>14</v>
      </c>
      <c r="D62" t="s">
        <v>39</v>
      </c>
      <c r="E62" t="s">
        <v>40</v>
      </c>
      <c r="F62" s="22">
        <f>SUMIFS(Concentrado!$D$8:$D$1000,Concentrado!$B$8:$B$1000,'Ptto Consumido'!A62)</f>
        <v>0</v>
      </c>
      <c r="G62" s="22" t="str">
        <f>IF(Presupuestos!I60&gt;0,Presupuestos!I60,"")</f>
        <v/>
      </c>
      <c r="H62" s="31" t="str">
        <f t="shared" si="1"/>
        <v/>
      </c>
      <c r="I62" t="str">
        <f t="shared" si="0"/>
        <v/>
      </c>
    </row>
    <row r="63" spans="1:9" x14ac:dyDescent="0.25">
      <c r="A63" t="s">
        <v>81</v>
      </c>
      <c r="B63" t="s">
        <v>82</v>
      </c>
      <c r="C63" t="s">
        <v>14</v>
      </c>
      <c r="D63" t="s">
        <v>39</v>
      </c>
      <c r="E63" t="s">
        <v>40</v>
      </c>
      <c r="F63" s="22">
        <f>SUMIFS(Concentrado!$D$8:$D$1000,Concentrado!$B$8:$B$1000,'Ptto Consumido'!A63)</f>
        <v>0</v>
      </c>
      <c r="G63" s="22" t="str">
        <f>IF(Presupuestos!I61&gt;0,Presupuestos!I61,"")</f>
        <v/>
      </c>
      <c r="H63" s="31" t="str">
        <f t="shared" si="1"/>
        <v/>
      </c>
      <c r="I63" t="str">
        <f t="shared" si="0"/>
        <v/>
      </c>
    </row>
    <row r="64" spans="1:9" x14ac:dyDescent="0.25">
      <c r="A64" t="s">
        <v>83</v>
      </c>
      <c r="B64" t="s">
        <v>84</v>
      </c>
      <c r="C64" t="s">
        <v>14</v>
      </c>
      <c r="D64" t="s">
        <v>39</v>
      </c>
      <c r="E64" t="s">
        <v>40</v>
      </c>
      <c r="F64" s="22">
        <f>SUMIFS(Concentrado!$D$8:$D$1000,Concentrado!$B$8:$B$1000,'Ptto Consumido'!A64)</f>
        <v>0</v>
      </c>
      <c r="G64" s="22" t="str">
        <f>IF(Presupuestos!I62&gt;0,Presupuestos!I62,"")</f>
        <v/>
      </c>
      <c r="H64" s="31" t="str">
        <f t="shared" si="1"/>
        <v/>
      </c>
      <c r="I64" t="str">
        <f t="shared" si="0"/>
        <v/>
      </c>
    </row>
    <row r="65" spans="1:9" x14ac:dyDescent="0.25">
      <c r="A65" t="s">
        <v>85</v>
      </c>
      <c r="B65" t="s">
        <v>86</v>
      </c>
      <c r="C65" t="s">
        <v>14</v>
      </c>
      <c r="D65" t="s">
        <v>39</v>
      </c>
      <c r="E65" t="s">
        <v>40</v>
      </c>
      <c r="F65" s="22">
        <f>SUMIFS(Concentrado!$D$8:$D$1000,Concentrado!$B$8:$B$1000,'Ptto Consumido'!A65)</f>
        <v>0</v>
      </c>
      <c r="G65" s="22" t="str">
        <f>IF(Presupuestos!I63&gt;0,Presupuestos!I63,"")</f>
        <v/>
      </c>
      <c r="H65" s="31" t="str">
        <f t="shared" si="1"/>
        <v/>
      </c>
      <c r="I65" t="str">
        <f t="shared" si="0"/>
        <v/>
      </c>
    </row>
    <row r="66" spans="1:9" x14ac:dyDescent="0.25">
      <c r="A66" t="s">
        <v>87</v>
      </c>
      <c r="B66" t="s">
        <v>88</v>
      </c>
      <c r="C66" t="s">
        <v>14</v>
      </c>
      <c r="D66" t="s">
        <v>39</v>
      </c>
      <c r="E66" t="s">
        <v>40</v>
      </c>
      <c r="F66" s="22">
        <f>SUMIFS(Concentrado!$D$8:$D$1000,Concentrado!$B$8:$B$1000,'Ptto Consumido'!A66)</f>
        <v>0</v>
      </c>
      <c r="G66" s="22" t="str">
        <f>IF(Presupuestos!I64&gt;0,Presupuestos!I64,"")</f>
        <v/>
      </c>
      <c r="H66" s="31" t="str">
        <f t="shared" si="1"/>
        <v/>
      </c>
      <c r="I66" t="str">
        <f t="shared" si="0"/>
        <v/>
      </c>
    </row>
    <row r="67" spans="1:9" x14ac:dyDescent="0.25">
      <c r="A67" t="s">
        <v>89</v>
      </c>
      <c r="B67" t="s">
        <v>90</v>
      </c>
      <c r="C67" t="s">
        <v>14</v>
      </c>
      <c r="D67" t="s">
        <v>39</v>
      </c>
      <c r="E67" t="s">
        <v>40</v>
      </c>
      <c r="F67" s="22">
        <f>SUMIFS(Concentrado!$D$8:$D$1000,Concentrado!$B$8:$B$1000,'Ptto Consumido'!A67)</f>
        <v>0</v>
      </c>
      <c r="G67" s="22" t="str">
        <f>IF(Presupuestos!I65&gt;0,Presupuestos!I65,"")</f>
        <v/>
      </c>
      <c r="H67" s="31" t="str">
        <f t="shared" si="1"/>
        <v/>
      </c>
      <c r="I67" t="str">
        <f t="shared" si="0"/>
        <v/>
      </c>
    </row>
    <row r="68" spans="1:9" x14ac:dyDescent="0.25">
      <c r="A68" t="s">
        <v>91</v>
      </c>
      <c r="B68" t="s">
        <v>92</v>
      </c>
      <c r="C68" t="s">
        <v>14</v>
      </c>
      <c r="D68" t="s">
        <v>39</v>
      </c>
      <c r="E68" t="s">
        <v>40</v>
      </c>
      <c r="F68" s="22">
        <f>SUMIFS(Concentrado!$D$8:$D$1000,Concentrado!$B$8:$B$1000,'Ptto Consumido'!A68)</f>
        <v>0</v>
      </c>
      <c r="G68" s="22" t="str">
        <f>IF(Presupuestos!I66&gt;0,Presupuestos!I66,"")</f>
        <v/>
      </c>
      <c r="H68" s="31" t="str">
        <f t="shared" si="1"/>
        <v/>
      </c>
      <c r="I68" t="str">
        <f t="shared" si="0"/>
        <v/>
      </c>
    </row>
    <row r="69" spans="1:9" x14ac:dyDescent="0.25">
      <c r="A69" t="s">
        <v>93</v>
      </c>
      <c r="B69" t="s">
        <v>94</v>
      </c>
      <c r="C69" t="s">
        <v>14</v>
      </c>
      <c r="D69" t="s">
        <v>39</v>
      </c>
      <c r="E69" t="s">
        <v>40</v>
      </c>
      <c r="F69" s="22">
        <f>SUMIFS(Concentrado!$D$8:$D$1000,Concentrado!$B$8:$B$1000,'Ptto Consumido'!A69)</f>
        <v>0</v>
      </c>
      <c r="G69" s="22" t="str">
        <f>IF(Presupuestos!I67&gt;0,Presupuestos!I67,"")</f>
        <v/>
      </c>
      <c r="H69" s="31" t="str">
        <f t="shared" si="1"/>
        <v/>
      </c>
      <c r="I69" t="str">
        <f t="shared" si="0"/>
        <v/>
      </c>
    </row>
    <row r="70" spans="1:9" x14ac:dyDescent="0.25">
      <c r="A70" t="s">
        <v>95</v>
      </c>
      <c r="B70" t="s">
        <v>96</v>
      </c>
      <c r="C70" t="s">
        <v>14</v>
      </c>
      <c r="D70" t="s">
        <v>39</v>
      </c>
      <c r="E70" t="s">
        <v>40</v>
      </c>
      <c r="F70" s="22">
        <f>SUMIFS(Concentrado!$D$8:$D$1000,Concentrado!$B$8:$B$1000,'Ptto Consumido'!A70)</f>
        <v>0</v>
      </c>
      <c r="G70" s="22" t="str">
        <f>IF(Presupuestos!I68&gt;0,Presupuestos!I68,"")</f>
        <v/>
      </c>
      <c r="H70" s="31" t="str">
        <f t="shared" si="1"/>
        <v/>
      </c>
      <c r="I70" t="str">
        <f t="shared" si="0"/>
        <v/>
      </c>
    </row>
    <row r="71" spans="1:9" x14ac:dyDescent="0.25">
      <c r="A71" t="s">
        <v>97</v>
      </c>
      <c r="B71" t="s">
        <v>98</v>
      </c>
      <c r="C71" t="s">
        <v>14</v>
      </c>
      <c r="D71" t="s">
        <v>39</v>
      </c>
      <c r="E71" t="s">
        <v>40</v>
      </c>
      <c r="F71" s="22">
        <f>SUMIFS(Concentrado!$D$8:$D$1000,Concentrado!$B$8:$B$1000,'Ptto Consumido'!A71)</f>
        <v>0</v>
      </c>
      <c r="G71" s="22" t="str">
        <f>IF(Presupuestos!I69&gt;0,Presupuestos!I69,"")</f>
        <v/>
      </c>
      <c r="H71" s="31" t="str">
        <f t="shared" si="1"/>
        <v/>
      </c>
      <c r="I71" t="str">
        <f t="shared" si="0"/>
        <v/>
      </c>
    </row>
    <row r="72" spans="1:9" x14ac:dyDescent="0.25">
      <c r="A72" t="s">
        <v>99</v>
      </c>
      <c r="B72" t="s">
        <v>100</v>
      </c>
      <c r="C72" t="s">
        <v>14</v>
      </c>
      <c r="D72" t="s">
        <v>39</v>
      </c>
      <c r="E72" t="s">
        <v>40</v>
      </c>
      <c r="F72" s="22">
        <f>SUMIFS(Concentrado!$D$8:$D$1000,Concentrado!$B$8:$B$1000,'Ptto Consumido'!A72)</f>
        <v>0</v>
      </c>
      <c r="G72" s="22" t="str">
        <f>IF(Presupuestos!I70&gt;0,Presupuestos!I70,"")</f>
        <v/>
      </c>
      <c r="H72" s="31" t="str">
        <f t="shared" si="1"/>
        <v/>
      </c>
      <c r="I72" t="str">
        <f t="shared" si="0"/>
        <v/>
      </c>
    </row>
    <row r="73" spans="1:9" x14ac:dyDescent="0.25">
      <c r="A73" t="s">
        <v>101</v>
      </c>
      <c r="B73" t="s">
        <v>102</v>
      </c>
      <c r="C73" t="s">
        <v>14</v>
      </c>
      <c r="D73" t="s">
        <v>39</v>
      </c>
      <c r="E73" t="s">
        <v>40</v>
      </c>
      <c r="F73" s="22">
        <f>SUMIFS(Concentrado!$D$8:$D$1000,Concentrado!$B$8:$B$1000,'Ptto Consumido'!A73)</f>
        <v>0</v>
      </c>
      <c r="G73" s="22" t="str">
        <f>IF(Presupuestos!I71&gt;0,Presupuestos!I71,"")</f>
        <v/>
      </c>
      <c r="H73" s="31" t="str">
        <f t="shared" si="1"/>
        <v/>
      </c>
      <c r="I73" t="str">
        <f t="shared" ref="I73:I136" si="2">IF(ISNUMBER(H73),IF(H73&gt;100, "SIN PRESUPUESTO","PRESUPUESTO"),"")</f>
        <v/>
      </c>
    </row>
    <row r="74" spans="1:9" x14ac:dyDescent="0.25">
      <c r="A74" t="s">
        <v>103</v>
      </c>
      <c r="B74" t="s">
        <v>104</v>
      </c>
      <c r="C74" t="s">
        <v>14</v>
      </c>
      <c r="D74" t="s">
        <v>39</v>
      </c>
      <c r="E74" t="s">
        <v>40</v>
      </c>
      <c r="F74" s="22">
        <f>SUMIFS(Concentrado!$D$8:$D$1000,Concentrado!$B$8:$B$1000,'Ptto Consumido'!A74)</f>
        <v>0</v>
      </c>
      <c r="G74" s="22" t="str">
        <f>IF(Presupuestos!I72&gt;0,Presupuestos!I72,"")</f>
        <v/>
      </c>
      <c r="H74" s="31" t="str">
        <f t="shared" ref="H74:H137" si="3">IF(ISNUMBER(G74),F74/G74,"")</f>
        <v/>
      </c>
      <c r="I74" t="str">
        <f t="shared" si="2"/>
        <v/>
      </c>
    </row>
    <row r="75" spans="1:9" x14ac:dyDescent="0.25">
      <c r="A75" t="s">
        <v>105</v>
      </c>
      <c r="B75" t="s">
        <v>106</v>
      </c>
      <c r="C75" t="s">
        <v>14</v>
      </c>
      <c r="D75" t="s">
        <v>39</v>
      </c>
      <c r="E75" t="s">
        <v>40</v>
      </c>
      <c r="F75" s="22">
        <f>SUMIFS(Concentrado!$D$8:$D$1000,Concentrado!$B$8:$B$1000,'Ptto Consumido'!A75)</f>
        <v>0</v>
      </c>
      <c r="G75" s="22" t="str">
        <f>IF(Presupuestos!I73&gt;0,Presupuestos!I73,"")</f>
        <v/>
      </c>
      <c r="H75" s="31" t="str">
        <f t="shared" si="3"/>
        <v/>
      </c>
      <c r="I75" t="str">
        <f t="shared" si="2"/>
        <v/>
      </c>
    </row>
    <row r="76" spans="1:9" x14ac:dyDescent="0.25">
      <c r="A76" t="s">
        <v>107</v>
      </c>
      <c r="B76" t="s">
        <v>108</v>
      </c>
      <c r="C76" t="s">
        <v>14</v>
      </c>
      <c r="D76" t="s">
        <v>39</v>
      </c>
      <c r="E76" t="s">
        <v>40</v>
      </c>
      <c r="F76" s="22">
        <f>SUMIFS(Concentrado!$D$8:$D$1000,Concentrado!$B$8:$B$1000,'Ptto Consumido'!A76)</f>
        <v>0</v>
      </c>
      <c r="G76" s="22" t="str">
        <f>IF(Presupuestos!I74&gt;0,Presupuestos!I74,"")</f>
        <v/>
      </c>
      <c r="H76" s="31" t="str">
        <f t="shared" si="3"/>
        <v/>
      </c>
      <c r="I76" t="str">
        <f t="shared" si="2"/>
        <v/>
      </c>
    </row>
    <row r="77" spans="1:9" x14ac:dyDescent="0.25">
      <c r="A77" t="s">
        <v>109</v>
      </c>
      <c r="B77" t="s">
        <v>110</v>
      </c>
      <c r="C77" t="s">
        <v>14</v>
      </c>
      <c r="D77" t="s">
        <v>39</v>
      </c>
      <c r="E77" t="s">
        <v>40</v>
      </c>
      <c r="F77" s="22">
        <f>SUMIFS(Concentrado!$D$8:$D$1000,Concentrado!$B$8:$B$1000,'Ptto Consumido'!A77)</f>
        <v>0</v>
      </c>
      <c r="G77" s="22" t="str">
        <f>IF(Presupuestos!I75&gt;0,Presupuestos!I75,"")</f>
        <v/>
      </c>
      <c r="H77" s="31" t="str">
        <f t="shared" si="3"/>
        <v/>
      </c>
      <c r="I77" t="str">
        <f t="shared" si="2"/>
        <v/>
      </c>
    </row>
    <row r="78" spans="1:9" x14ac:dyDescent="0.25">
      <c r="A78" t="s">
        <v>111</v>
      </c>
      <c r="B78" t="s">
        <v>112</v>
      </c>
      <c r="C78" t="s">
        <v>14</v>
      </c>
      <c r="D78" t="s">
        <v>39</v>
      </c>
      <c r="E78" t="s">
        <v>40</v>
      </c>
      <c r="F78" s="22">
        <f>SUMIFS(Concentrado!$D$8:$D$1000,Concentrado!$B$8:$B$1000,'Ptto Consumido'!A78)</f>
        <v>0</v>
      </c>
      <c r="G78" s="22" t="str">
        <f>IF(Presupuestos!I76&gt;0,Presupuestos!I76,"")</f>
        <v/>
      </c>
      <c r="H78" s="31" t="str">
        <f t="shared" si="3"/>
        <v/>
      </c>
      <c r="I78" t="str">
        <f t="shared" si="2"/>
        <v/>
      </c>
    </row>
    <row r="79" spans="1:9" x14ac:dyDescent="0.25">
      <c r="A79" t="s">
        <v>113</v>
      </c>
      <c r="B79" t="s">
        <v>114</v>
      </c>
      <c r="C79" t="s">
        <v>14</v>
      </c>
      <c r="D79" t="s">
        <v>39</v>
      </c>
      <c r="E79" t="s">
        <v>40</v>
      </c>
      <c r="F79" s="22">
        <f>SUMIFS(Concentrado!$D$8:$D$1000,Concentrado!$B$8:$B$1000,'Ptto Consumido'!A79)</f>
        <v>0</v>
      </c>
      <c r="G79" s="22" t="str">
        <f>IF(Presupuestos!I77&gt;0,Presupuestos!I77,"")</f>
        <v/>
      </c>
      <c r="H79" s="31" t="str">
        <f t="shared" si="3"/>
        <v/>
      </c>
      <c r="I79" t="str">
        <f t="shared" si="2"/>
        <v/>
      </c>
    </row>
    <row r="80" spans="1:9" x14ac:dyDescent="0.25">
      <c r="A80" t="s">
        <v>115</v>
      </c>
      <c r="B80" t="s">
        <v>116</v>
      </c>
      <c r="C80" t="s">
        <v>14</v>
      </c>
      <c r="D80" t="s">
        <v>39</v>
      </c>
      <c r="E80" t="s">
        <v>40</v>
      </c>
      <c r="F80" s="22">
        <f>SUMIFS(Concentrado!$D$8:$D$1000,Concentrado!$B$8:$B$1000,'Ptto Consumido'!A80)</f>
        <v>0</v>
      </c>
      <c r="G80" s="22" t="str">
        <f>IF(Presupuestos!I78&gt;0,Presupuestos!I78,"")</f>
        <v/>
      </c>
      <c r="H80" s="31" t="str">
        <f t="shared" si="3"/>
        <v/>
      </c>
      <c r="I80" t="str">
        <f t="shared" si="2"/>
        <v/>
      </c>
    </row>
    <row r="81" spans="1:9" x14ac:dyDescent="0.25">
      <c r="A81" t="s">
        <v>117</v>
      </c>
      <c r="B81" t="s">
        <v>118</v>
      </c>
      <c r="C81" t="s">
        <v>14</v>
      </c>
      <c r="D81" t="s">
        <v>39</v>
      </c>
      <c r="E81" t="s">
        <v>40</v>
      </c>
      <c r="F81" s="22">
        <f>SUMIFS(Concentrado!$D$8:$D$1000,Concentrado!$B$8:$B$1000,'Ptto Consumido'!A81)</f>
        <v>0</v>
      </c>
      <c r="G81" s="22" t="str">
        <f>IF(Presupuestos!I79&gt;0,Presupuestos!I79,"")</f>
        <v/>
      </c>
      <c r="H81" s="31" t="str">
        <f t="shared" si="3"/>
        <v/>
      </c>
      <c r="I81" t="str">
        <f t="shared" si="2"/>
        <v/>
      </c>
    </row>
    <row r="82" spans="1:9" x14ac:dyDescent="0.25">
      <c r="A82" t="s">
        <v>119</v>
      </c>
      <c r="B82" t="s">
        <v>120</v>
      </c>
      <c r="C82" t="s">
        <v>14</v>
      </c>
      <c r="D82" t="s">
        <v>39</v>
      </c>
      <c r="E82" t="s">
        <v>40</v>
      </c>
      <c r="F82" s="22">
        <f>SUMIFS(Concentrado!$D$8:$D$1000,Concentrado!$B$8:$B$1000,'Ptto Consumido'!A82)</f>
        <v>0</v>
      </c>
      <c r="G82" s="22" t="str">
        <f>IF(Presupuestos!I80&gt;0,Presupuestos!I80,"")</f>
        <v/>
      </c>
      <c r="H82" s="31" t="str">
        <f t="shared" si="3"/>
        <v/>
      </c>
      <c r="I82" t="str">
        <f t="shared" si="2"/>
        <v/>
      </c>
    </row>
    <row r="83" spans="1:9" x14ac:dyDescent="0.25">
      <c r="A83" t="s">
        <v>121</v>
      </c>
      <c r="B83" t="s">
        <v>122</v>
      </c>
      <c r="C83" t="s">
        <v>14</v>
      </c>
      <c r="D83" t="s">
        <v>39</v>
      </c>
      <c r="E83" t="s">
        <v>40</v>
      </c>
      <c r="F83" s="22">
        <f>SUMIFS(Concentrado!$D$8:$D$1000,Concentrado!$B$8:$B$1000,'Ptto Consumido'!A83)</f>
        <v>0</v>
      </c>
      <c r="G83" s="22" t="str">
        <f>IF(Presupuestos!I81&gt;0,Presupuestos!I81,"")</f>
        <v/>
      </c>
      <c r="H83" s="31" t="str">
        <f t="shared" si="3"/>
        <v/>
      </c>
      <c r="I83" t="str">
        <f t="shared" si="2"/>
        <v/>
      </c>
    </row>
    <row r="84" spans="1:9" x14ac:dyDescent="0.25">
      <c r="A84" t="s">
        <v>123</v>
      </c>
      <c r="B84" t="s">
        <v>124</v>
      </c>
      <c r="C84" t="s">
        <v>14</v>
      </c>
      <c r="D84" t="s">
        <v>39</v>
      </c>
      <c r="E84" t="s">
        <v>40</v>
      </c>
      <c r="F84" s="22">
        <f>SUMIFS(Concentrado!$D$8:$D$1000,Concentrado!$B$8:$B$1000,'Ptto Consumido'!A84)</f>
        <v>0</v>
      </c>
      <c r="G84" s="22" t="str">
        <f>IF(Presupuestos!I82&gt;0,Presupuestos!I82,"")</f>
        <v/>
      </c>
      <c r="H84" s="31" t="str">
        <f t="shared" si="3"/>
        <v/>
      </c>
      <c r="I84" t="str">
        <f t="shared" si="2"/>
        <v/>
      </c>
    </row>
    <row r="85" spans="1:9" x14ac:dyDescent="0.25">
      <c r="A85" t="s">
        <v>125</v>
      </c>
      <c r="B85" t="s">
        <v>126</v>
      </c>
      <c r="C85" t="s">
        <v>14</v>
      </c>
      <c r="D85" t="s">
        <v>39</v>
      </c>
      <c r="E85" t="s">
        <v>40</v>
      </c>
      <c r="F85" s="22">
        <f>SUMIFS(Concentrado!$D$8:$D$1000,Concentrado!$B$8:$B$1000,'Ptto Consumido'!A85)</f>
        <v>0</v>
      </c>
      <c r="G85" s="22" t="str">
        <f>IF(Presupuestos!I83&gt;0,Presupuestos!I83,"")</f>
        <v/>
      </c>
      <c r="H85" s="31" t="str">
        <f t="shared" si="3"/>
        <v/>
      </c>
      <c r="I85" t="str">
        <f t="shared" si="2"/>
        <v/>
      </c>
    </row>
    <row r="86" spans="1:9" x14ac:dyDescent="0.25">
      <c r="A86" t="s">
        <v>127</v>
      </c>
      <c r="B86" t="s">
        <v>128</v>
      </c>
      <c r="C86" t="s">
        <v>14</v>
      </c>
      <c r="D86" t="s">
        <v>39</v>
      </c>
      <c r="E86" t="s">
        <v>40</v>
      </c>
      <c r="F86" s="22">
        <f>SUMIFS(Concentrado!$D$8:$D$1000,Concentrado!$B$8:$B$1000,'Ptto Consumido'!A86)</f>
        <v>0</v>
      </c>
      <c r="G86" s="22" t="str">
        <f>IF(Presupuestos!I84&gt;0,Presupuestos!I84,"")</f>
        <v/>
      </c>
      <c r="H86" s="31" t="str">
        <f t="shared" si="3"/>
        <v/>
      </c>
      <c r="I86" t="str">
        <f t="shared" si="2"/>
        <v/>
      </c>
    </row>
    <row r="87" spans="1:9" x14ac:dyDescent="0.25">
      <c r="A87" t="s">
        <v>129</v>
      </c>
      <c r="B87" t="s">
        <v>130</v>
      </c>
      <c r="C87" t="s">
        <v>14</v>
      </c>
      <c r="D87" t="s">
        <v>39</v>
      </c>
      <c r="E87" t="s">
        <v>40</v>
      </c>
      <c r="F87" s="22">
        <f>SUMIFS(Concentrado!$D$8:$D$1000,Concentrado!$B$8:$B$1000,'Ptto Consumido'!A87)</f>
        <v>0</v>
      </c>
      <c r="G87" s="22" t="str">
        <f>IF(Presupuestos!I85&gt;0,Presupuestos!I85,"")</f>
        <v/>
      </c>
      <c r="H87" s="31" t="str">
        <f t="shared" si="3"/>
        <v/>
      </c>
      <c r="I87" t="str">
        <f t="shared" si="2"/>
        <v/>
      </c>
    </row>
    <row r="88" spans="1:9" x14ac:dyDescent="0.25">
      <c r="A88" t="s">
        <v>132</v>
      </c>
      <c r="B88" t="s">
        <v>133</v>
      </c>
      <c r="C88" t="s">
        <v>14</v>
      </c>
      <c r="D88" t="s">
        <v>39</v>
      </c>
      <c r="E88" t="s">
        <v>40</v>
      </c>
      <c r="F88" s="22">
        <f>SUMIFS(Concentrado!$D$8:$D$1000,Concentrado!$B$8:$B$1000,'Ptto Consumido'!A88)</f>
        <v>0</v>
      </c>
      <c r="G88" s="22" t="str">
        <f>IF(Presupuestos!I86&gt;0,Presupuestos!I86,"")</f>
        <v/>
      </c>
      <c r="H88" s="31" t="str">
        <f t="shared" si="3"/>
        <v/>
      </c>
      <c r="I88" t="str">
        <f t="shared" si="2"/>
        <v/>
      </c>
    </row>
    <row r="89" spans="1:9" x14ac:dyDescent="0.25">
      <c r="A89" t="s">
        <v>134</v>
      </c>
      <c r="B89" t="s">
        <v>135</v>
      </c>
      <c r="C89" t="s">
        <v>14</v>
      </c>
      <c r="D89" t="s">
        <v>39</v>
      </c>
      <c r="E89" t="s">
        <v>40</v>
      </c>
      <c r="F89" s="22">
        <f>SUMIFS(Concentrado!$D$8:$D$1000,Concentrado!$B$8:$B$1000,'Ptto Consumido'!A89)</f>
        <v>0</v>
      </c>
      <c r="G89" s="22" t="str">
        <f>IF(Presupuestos!I87&gt;0,Presupuestos!I87,"")</f>
        <v/>
      </c>
      <c r="H89" s="31" t="str">
        <f t="shared" si="3"/>
        <v/>
      </c>
      <c r="I89" t="str">
        <f t="shared" si="2"/>
        <v/>
      </c>
    </row>
    <row r="90" spans="1:9" x14ac:dyDescent="0.25">
      <c r="A90" t="s">
        <v>136</v>
      </c>
      <c r="B90" t="s">
        <v>137</v>
      </c>
      <c r="C90" t="s">
        <v>14</v>
      </c>
      <c r="D90" t="s">
        <v>39</v>
      </c>
      <c r="E90" t="s">
        <v>40</v>
      </c>
      <c r="F90" s="22">
        <f>SUMIFS(Concentrado!$D$8:$D$1000,Concentrado!$B$8:$B$1000,'Ptto Consumido'!A90)</f>
        <v>0</v>
      </c>
      <c r="G90" s="22" t="str">
        <f>IF(Presupuestos!I88&gt;0,Presupuestos!I88,"")</f>
        <v/>
      </c>
      <c r="H90" s="31" t="str">
        <f t="shared" si="3"/>
        <v/>
      </c>
      <c r="I90" t="str">
        <f t="shared" si="2"/>
        <v/>
      </c>
    </row>
    <row r="91" spans="1:9" x14ac:dyDescent="0.25">
      <c r="A91" t="s">
        <v>138</v>
      </c>
      <c r="B91" t="s">
        <v>139</v>
      </c>
      <c r="C91" t="s">
        <v>14</v>
      </c>
      <c r="D91" t="s">
        <v>39</v>
      </c>
      <c r="E91" t="s">
        <v>40</v>
      </c>
      <c r="F91" s="22">
        <f>SUMIFS(Concentrado!$D$8:$D$1000,Concentrado!$B$8:$B$1000,'Ptto Consumido'!A91)</f>
        <v>0</v>
      </c>
      <c r="G91" s="22" t="str">
        <f>IF(Presupuestos!I89&gt;0,Presupuestos!I89,"")</f>
        <v/>
      </c>
      <c r="H91" s="31" t="str">
        <f t="shared" si="3"/>
        <v/>
      </c>
      <c r="I91" t="str">
        <f t="shared" si="2"/>
        <v/>
      </c>
    </row>
    <row r="92" spans="1:9" x14ac:dyDescent="0.25">
      <c r="A92" t="s">
        <v>140</v>
      </c>
      <c r="B92" t="s">
        <v>141</v>
      </c>
      <c r="C92" t="s">
        <v>14</v>
      </c>
      <c r="D92" t="s">
        <v>39</v>
      </c>
      <c r="E92" t="s">
        <v>40</v>
      </c>
      <c r="F92" s="22">
        <f>SUMIFS(Concentrado!$D$8:$D$1000,Concentrado!$B$8:$B$1000,'Ptto Consumido'!A92)</f>
        <v>0</v>
      </c>
      <c r="G92" s="22" t="str">
        <f>IF(Presupuestos!I90&gt;0,Presupuestos!I90,"")</f>
        <v/>
      </c>
      <c r="H92" s="31" t="str">
        <f t="shared" si="3"/>
        <v/>
      </c>
      <c r="I92" t="str">
        <f t="shared" si="2"/>
        <v/>
      </c>
    </row>
    <row r="93" spans="1:9" x14ac:dyDescent="0.25">
      <c r="A93" t="s">
        <v>142</v>
      </c>
      <c r="B93" t="s">
        <v>143</v>
      </c>
      <c r="C93" t="s">
        <v>14</v>
      </c>
      <c r="D93" t="s">
        <v>39</v>
      </c>
      <c r="E93" t="s">
        <v>40</v>
      </c>
      <c r="F93" s="22">
        <f>SUMIFS(Concentrado!$D$8:$D$1000,Concentrado!$B$8:$B$1000,'Ptto Consumido'!A93)</f>
        <v>0</v>
      </c>
      <c r="G93" s="22" t="str">
        <f>IF(Presupuestos!I91&gt;0,Presupuestos!I91,"")</f>
        <v/>
      </c>
      <c r="H93" s="31" t="str">
        <f t="shared" si="3"/>
        <v/>
      </c>
      <c r="I93" t="str">
        <f t="shared" si="2"/>
        <v/>
      </c>
    </row>
    <row r="94" spans="1:9" x14ac:dyDescent="0.25">
      <c r="A94" t="s">
        <v>144</v>
      </c>
      <c r="B94" t="s">
        <v>145</v>
      </c>
      <c r="C94" t="s">
        <v>14</v>
      </c>
      <c r="D94" t="s">
        <v>39</v>
      </c>
      <c r="E94" t="s">
        <v>40</v>
      </c>
      <c r="F94" s="22">
        <f>SUMIFS(Concentrado!$D$8:$D$1000,Concentrado!$B$8:$B$1000,'Ptto Consumido'!A94)</f>
        <v>0</v>
      </c>
      <c r="G94" s="22" t="str">
        <f>IF(Presupuestos!I92&gt;0,Presupuestos!I92,"")</f>
        <v/>
      </c>
      <c r="H94" s="31" t="str">
        <f t="shared" si="3"/>
        <v/>
      </c>
      <c r="I94" t="str">
        <f t="shared" si="2"/>
        <v/>
      </c>
    </row>
    <row r="95" spans="1:9" x14ac:dyDescent="0.25">
      <c r="A95" t="s">
        <v>146</v>
      </c>
      <c r="B95" t="s">
        <v>147</v>
      </c>
      <c r="C95" t="s">
        <v>14</v>
      </c>
      <c r="D95" t="s">
        <v>39</v>
      </c>
      <c r="E95" t="s">
        <v>40</v>
      </c>
      <c r="F95" s="22">
        <f>SUMIFS(Concentrado!$D$8:$D$1000,Concentrado!$B$8:$B$1000,'Ptto Consumido'!A95)</f>
        <v>0</v>
      </c>
      <c r="G95" s="22" t="str">
        <f>IF(Presupuestos!I93&gt;0,Presupuestos!I93,"")</f>
        <v/>
      </c>
      <c r="H95" s="31" t="str">
        <f t="shared" si="3"/>
        <v/>
      </c>
      <c r="I95" t="str">
        <f t="shared" si="2"/>
        <v/>
      </c>
    </row>
    <row r="96" spans="1:9" x14ac:dyDescent="0.25">
      <c r="A96" t="s">
        <v>148</v>
      </c>
      <c r="B96" t="s">
        <v>149</v>
      </c>
      <c r="C96" t="s">
        <v>14</v>
      </c>
      <c r="D96" t="s">
        <v>39</v>
      </c>
      <c r="E96" t="s">
        <v>40</v>
      </c>
      <c r="F96" s="22">
        <f>SUMIFS(Concentrado!$D$8:$D$1000,Concentrado!$B$8:$B$1000,'Ptto Consumido'!A96)</f>
        <v>0</v>
      </c>
      <c r="G96" s="22" t="str">
        <f>IF(Presupuestos!I94&gt;0,Presupuestos!I94,"")</f>
        <v/>
      </c>
      <c r="H96" s="31" t="str">
        <f t="shared" si="3"/>
        <v/>
      </c>
      <c r="I96" t="str">
        <f t="shared" si="2"/>
        <v/>
      </c>
    </row>
    <row r="97" spans="1:9" x14ac:dyDescent="0.25">
      <c r="A97" t="s">
        <v>150</v>
      </c>
      <c r="B97" t="s">
        <v>151</v>
      </c>
      <c r="C97" t="s">
        <v>14</v>
      </c>
      <c r="D97" t="s">
        <v>39</v>
      </c>
      <c r="E97" t="s">
        <v>40</v>
      </c>
      <c r="F97" s="22">
        <f>SUMIFS(Concentrado!$D$8:$D$1000,Concentrado!$B$8:$B$1000,'Ptto Consumido'!A97)</f>
        <v>0</v>
      </c>
      <c r="G97" s="22" t="str">
        <f>IF(Presupuestos!I95&gt;0,Presupuestos!I95,"")</f>
        <v/>
      </c>
      <c r="H97" s="31" t="str">
        <f t="shared" si="3"/>
        <v/>
      </c>
      <c r="I97" t="str">
        <f t="shared" si="2"/>
        <v/>
      </c>
    </row>
    <row r="98" spans="1:9" x14ac:dyDescent="0.25">
      <c r="A98" t="s">
        <v>152</v>
      </c>
      <c r="B98" t="s">
        <v>153</v>
      </c>
      <c r="C98" t="s">
        <v>14</v>
      </c>
      <c r="D98" t="s">
        <v>39</v>
      </c>
      <c r="E98" t="s">
        <v>40</v>
      </c>
      <c r="F98" s="22">
        <f>SUMIFS(Concentrado!$D$8:$D$1000,Concentrado!$B$8:$B$1000,'Ptto Consumido'!A98)</f>
        <v>0</v>
      </c>
      <c r="G98" s="22" t="str">
        <f>IF(Presupuestos!I96&gt;0,Presupuestos!I96,"")</f>
        <v/>
      </c>
      <c r="H98" s="31" t="str">
        <f t="shared" si="3"/>
        <v/>
      </c>
      <c r="I98" t="str">
        <f t="shared" si="2"/>
        <v/>
      </c>
    </row>
    <row r="99" spans="1:9" x14ac:dyDescent="0.25">
      <c r="A99" t="s">
        <v>154</v>
      </c>
      <c r="B99" t="s">
        <v>42</v>
      </c>
      <c r="C99" t="s">
        <v>14</v>
      </c>
      <c r="D99" t="s">
        <v>39</v>
      </c>
      <c r="E99" t="s">
        <v>155</v>
      </c>
      <c r="F99" s="22">
        <f>SUMIFS(Concentrado!$D$8:$D$1000,Concentrado!$B$8:$B$1000,'Ptto Consumido'!A99)</f>
        <v>0</v>
      </c>
      <c r="G99" s="22" t="str">
        <f>IF(Presupuestos!I97&gt;0,Presupuestos!I97,"")</f>
        <v/>
      </c>
      <c r="H99" s="31" t="str">
        <f t="shared" si="3"/>
        <v/>
      </c>
      <c r="I99" t="str">
        <f t="shared" si="2"/>
        <v/>
      </c>
    </row>
    <row r="100" spans="1:9" x14ac:dyDescent="0.25">
      <c r="A100" t="s">
        <v>156</v>
      </c>
      <c r="B100" t="s">
        <v>44</v>
      </c>
      <c r="C100" t="s">
        <v>14</v>
      </c>
      <c r="D100" t="s">
        <v>39</v>
      </c>
      <c r="E100" t="s">
        <v>155</v>
      </c>
      <c r="F100" s="22">
        <f>SUMIFS(Concentrado!$D$8:$D$1000,Concentrado!$B$8:$B$1000,'Ptto Consumido'!A100)</f>
        <v>0</v>
      </c>
      <c r="G100" s="22" t="str">
        <f>IF(Presupuestos!I98&gt;0,Presupuestos!I98,"")</f>
        <v/>
      </c>
      <c r="H100" s="31" t="str">
        <f t="shared" si="3"/>
        <v/>
      </c>
      <c r="I100" t="str">
        <f t="shared" si="2"/>
        <v/>
      </c>
    </row>
    <row r="101" spans="1:9" x14ac:dyDescent="0.25">
      <c r="A101" t="s">
        <v>157</v>
      </c>
      <c r="B101" t="s">
        <v>158</v>
      </c>
      <c r="C101" t="s">
        <v>14</v>
      </c>
      <c r="D101" t="s">
        <v>39</v>
      </c>
      <c r="E101" t="s">
        <v>155</v>
      </c>
      <c r="F101" s="22">
        <f>SUMIFS(Concentrado!$D$8:$D$1000,Concentrado!$B$8:$B$1000,'Ptto Consumido'!A101)</f>
        <v>0</v>
      </c>
      <c r="G101" s="22" t="str">
        <f>IF(Presupuestos!I99&gt;0,Presupuestos!I99,"")</f>
        <v/>
      </c>
      <c r="H101" s="31" t="str">
        <f t="shared" si="3"/>
        <v/>
      </c>
      <c r="I101" t="str">
        <f t="shared" si="2"/>
        <v/>
      </c>
    </row>
    <row r="102" spans="1:9" x14ac:dyDescent="0.25">
      <c r="A102" t="s">
        <v>159</v>
      </c>
      <c r="B102" t="s">
        <v>160</v>
      </c>
      <c r="C102" t="s">
        <v>14</v>
      </c>
      <c r="D102" t="s">
        <v>39</v>
      </c>
      <c r="E102" t="s">
        <v>155</v>
      </c>
      <c r="F102" s="22">
        <f>SUMIFS(Concentrado!$D$8:$D$1000,Concentrado!$B$8:$B$1000,'Ptto Consumido'!A102)</f>
        <v>0</v>
      </c>
      <c r="G102" s="22" t="str">
        <f>IF(Presupuestos!I100&gt;0,Presupuestos!I100,"")</f>
        <v/>
      </c>
      <c r="H102" s="31" t="str">
        <f t="shared" si="3"/>
        <v/>
      </c>
      <c r="I102" t="str">
        <f t="shared" si="2"/>
        <v/>
      </c>
    </row>
    <row r="103" spans="1:9" x14ac:dyDescent="0.25">
      <c r="A103" t="s">
        <v>161</v>
      </c>
      <c r="B103" t="s">
        <v>162</v>
      </c>
      <c r="C103" t="s">
        <v>14</v>
      </c>
      <c r="D103" t="s">
        <v>39</v>
      </c>
      <c r="E103" t="s">
        <v>155</v>
      </c>
      <c r="F103" s="22">
        <f>SUMIFS(Concentrado!$D$8:$D$1000,Concentrado!$B$8:$B$1000,'Ptto Consumido'!A103)</f>
        <v>0</v>
      </c>
      <c r="G103" s="22" t="str">
        <f>IF(Presupuestos!I101&gt;0,Presupuestos!I101,"")</f>
        <v/>
      </c>
      <c r="H103" s="31" t="str">
        <f t="shared" si="3"/>
        <v/>
      </c>
      <c r="I103" t="str">
        <f t="shared" si="2"/>
        <v/>
      </c>
    </row>
    <row r="104" spans="1:9" x14ac:dyDescent="0.25">
      <c r="A104" t="s">
        <v>163</v>
      </c>
      <c r="B104" t="s">
        <v>164</v>
      </c>
      <c r="C104" t="s">
        <v>14</v>
      </c>
      <c r="D104" t="s">
        <v>39</v>
      </c>
      <c r="E104" t="s">
        <v>155</v>
      </c>
      <c r="F104" s="22">
        <f>SUMIFS(Concentrado!$D$8:$D$1000,Concentrado!$B$8:$B$1000,'Ptto Consumido'!A104)</f>
        <v>0</v>
      </c>
      <c r="G104" s="22" t="str">
        <f>IF(Presupuestos!I102&gt;0,Presupuestos!I102,"")</f>
        <v/>
      </c>
      <c r="H104" s="31" t="str">
        <f t="shared" si="3"/>
        <v/>
      </c>
      <c r="I104" t="str">
        <f t="shared" si="2"/>
        <v/>
      </c>
    </row>
    <row r="105" spans="1:9" x14ac:dyDescent="0.25">
      <c r="A105" t="s">
        <v>165</v>
      </c>
      <c r="B105" t="s">
        <v>166</v>
      </c>
      <c r="C105" t="s">
        <v>14</v>
      </c>
      <c r="D105" t="s">
        <v>39</v>
      </c>
      <c r="E105" t="s">
        <v>155</v>
      </c>
      <c r="F105" s="22">
        <f>SUMIFS(Concentrado!$D$8:$D$1000,Concentrado!$B$8:$B$1000,'Ptto Consumido'!A105)</f>
        <v>0</v>
      </c>
      <c r="G105" s="22" t="str">
        <f>IF(Presupuestos!I103&gt;0,Presupuestos!I103,"")</f>
        <v/>
      </c>
      <c r="H105" s="31" t="str">
        <f t="shared" si="3"/>
        <v/>
      </c>
      <c r="I105" t="str">
        <f t="shared" si="2"/>
        <v/>
      </c>
    </row>
    <row r="106" spans="1:9" x14ac:dyDescent="0.25">
      <c r="A106" t="s">
        <v>167</v>
      </c>
      <c r="B106" t="s">
        <v>168</v>
      </c>
      <c r="C106" t="s">
        <v>14</v>
      </c>
      <c r="D106" t="s">
        <v>39</v>
      </c>
      <c r="E106" t="s">
        <v>155</v>
      </c>
      <c r="F106" s="22">
        <f>SUMIFS(Concentrado!$D$8:$D$1000,Concentrado!$B$8:$B$1000,'Ptto Consumido'!A106)</f>
        <v>0</v>
      </c>
      <c r="G106" s="22" t="str">
        <f>IF(Presupuestos!I104&gt;0,Presupuestos!I104,"")</f>
        <v/>
      </c>
      <c r="H106" s="31" t="str">
        <f t="shared" si="3"/>
        <v/>
      </c>
      <c r="I106" t="str">
        <f t="shared" si="2"/>
        <v/>
      </c>
    </row>
    <row r="107" spans="1:9" x14ac:dyDescent="0.25">
      <c r="A107" t="s">
        <v>169</v>
      </c>
      <c r="B107" t="s">
        <v>170</v>
      </c>
      <c r="C107" t="s">
        <v>14</v>
      </c>
      <c r="D107" t="s">
        <v>39</v>
      </c>
      <c r="E107" t="s">
        <v>155</v>
      </c>
      <c r="F107" s="22">
        <f>SUMIFS(Concentrado!$D$8:$D$1000,Concentrado!$B$8:$B$1000,'Ptto Consumido'!A107)</f>
        <v>0</v>
      </c>
      <c r="G107" s="22" t="str">
        <f>IF(Presupuestos!I105&gt;0,Presupuestos!I105,"")</f>
        <v/>
      </c>
      <c r="H107" s="31" t="str">
        <f t="shared" si="3"/>
        <v/>
      </c>
      <c r="I107" t="str">
        <f t="shared" si="2"/>
        <v/>
      </c>
    </row>
    <row r="108" spans="1:9" x14ac:dyDescent="0.25">
      <c r="A108" t="s">
        <v>171</v>
      </c>
      <c r="B108" t="s">
        <v>172</v>
      </c>
      <c r="C108" t="s">
        <v>14</v>
      </c>
      <c r="D108" t="s">
        <v>39</v>
      </c>
      <c r="E108" t="s">
        <v>155</v>
      </c>
      <c r="F108" s="22">
        <f>SUMIFS(Concentrado!$D$8:$D$1000,Concentrado!$B$8:$B$1000,'Ptto Consumido'!A108)</f>
        <v>0</v>
      </c>
      <c r="G108" s="22" t="str">
        <f>IF(Presupuestos!I106&gt;0,Presupuestos!I106,"")</f>
        <v/>
      </c>
      <c r="H108" s="31" t="str">
        <f t="shared" si="3"/>
        <v/>
      </c>
      <c r="I108" t="str">
        <f t="shared" si="2"/>
        <v/>
      </c>
    </row>
    <row r="109" spans="1:9" x14ac:dyDescent="0.25">
      <c r="A109" t="s">
        <v>173</v>
      </c>
      <c r="B109" t="s">
        <v>174</v>
      </c>
      <c r="C109" t="s">
        <v>14</v>
      </c>
      <c r="D109" t="s">
        <v>39</v>
      </c>
      <c r="E109" t="s">
        <v>155</v>
      </c>
      <c r="F109" s="22">
        <f>SUMIFS(Concentrado!$D$8:$D$1000,Concentrado!$B$8:$B$1000,'Ptto Consumido'!A109)</f>
        <v>0</v>
      </c>
      <c r="G109" s="22" t="str">
        <f>IF(Presupuestos!I107&gt;0,Presupuestos!I107,"")</f>
        <v/>
      </c>
      <c r="H109" s="31" t="str">
        <f t="shared" si="3"/>
        <v/>
      </c>
      <c r="I109" t="str">
        <f t="shared" si="2"/>
        <v/>
      </c>
    </row>
    <row r="110" spans="1:9" x14ac:dyDescent="0.25">
      <c r="A110" t="s">
        <v>175</v>
      </c>
      <c r="B110" t="s">
        <v>176</v>
      </c>
      <c r="C110" t="s">
        <v>14</v>
      </c>
      <c r="D110" t="s">
        <v>39</v>
      </c>
      <c r="E110" t="s">
        <v>155</v>
      </c>
      <c r="F110" s="22">
        <f>SUMIFS(Concentrado!$D$8:$D$1000,Concentrado!$B$8:$B$1000,'Ptto Consumido'!A110)</f>
        <v>0</v>
      </c>
      <c r="G110" s="22" t="str">
        <f>IF(Presupuestos!I108&gt;0,Presupuestos!I108,"")</f>
        <v/>
      </c>
      <c r="H110" s="31" t="str">
        <f t="shared" si="3"/>
        <v/>
      </c>
      <c r="I110" t="str">
        <f t="shared" si="2"/>
        <v/>
      </c>
    </row>
    <row r="111" spans="1:9" x14ac:dyDescent="0.25">
      <c r="A111" t="s">
        <v>177</v>
      </c>
      <c r="B111" t="s">
        <v>178</v>
      </c>
      <c r="C111" t="s">
        <v>14</v>
      </c>
      <c r="D111" t="s">
        <v>39</v>
      </c>
      <c r="E111" t="s">
        <v>155</v>
      </c>
      <c r="F111" s="22">
        <f>SUMIFS(Concentrado!$D$8:$D$1000,Concentrado!$B$8:$B$1000,'Ptto Consumido'!A111)</f>
        <v>0</v>
      </c>
      <c r="G111" s="22" t="str">
        <f>IF(Presupuestos!I109&gt;0,Presupuestos!I109,"")</f>
        <v/>
      </c>
      <c r="H111" s="31" t="str">
        <f t="shared" si="3"/>
        <v/>
      </c>
      <c r="I111" t="str">
        <f t="shared" si="2"/>
        <v/>
      </c>
    </row>
    <row r="112" spans="1:9" x14ac:dyDescent="0.25">
      <c r="A112" t="s">
        <v>179</v>
      </c>
      <c r="B112" t="s">
        <v>180</v>
      </c>
      <c r="C112" t="s">
        <v>14</v>
      </c>
      <c r="D112" t="s">
        <v>39</v>
      </c>
      <c r="E112" t="s">
        <v>155</v>
      </c>
      <c r="F112" s="22">
        <f>SUMIFS(Concentrado!$D$8:$D$1000,Concentrado!$B$8:$B$1000,'Ptto Consumido'!A112)</f>
        <v>0</v>
      </c>
      <c r="G112" s="22" t="str">
        <f>IF(Presupuestos!I110&gt;0,Presupuestos!I110,"")</f>
        <v/>
      </c>
      <c r="H112" s="31" t="str">
        <f t="shared" si="3"/>
        <v/>
      </c>
      <c r="I112" t="str">
        <f t="shared" si="2"/>
        <v/>
      </c>
    </row>
    <row r="113" spans="1:9" x14ac:dyDescent="0.25">
      <c r="A113" t="s">
        <v>181</v>
      </c>
      <c r="B113" t="s">
        <v>182</v>
      </c>
      <c r="C113" t="s">
        <v>14</v>
      </c>
      <c r="D113" t="s">
        <v>39</v>
      </c>
      <c r="E113" t="s">
        <v>155</v>
      </c>
      <c r="F113" s="22">
        <f>SUMIFS(Concentrado!$D$8:$D$1000,Concentrado!$B$8:$B$1000,'Ptto Consumido'!A113)</f>
        <v>0</v>
      </c>
      <c r="G113" s="22" t="str">
        <f>IF(Presupuestos!I111&gt;0,Presupuestos!I111,"")</f>
        <v/>
      </c>
      <c r="H113" s="31" t="str">
        <f t="shared" si="3"/>
        <v/>
      </c>
      <c r="I113" t="str">
        <f t="shared" si="2"/>
        <v/>
      </c>
    </row>
    <row r="114" spans="1:9" x14ac:dyDescent="0.25">
      <c r="A114" t="s">
        <v>183</v>
      </c>
      <c r="B114" t="s">
        <v>184</v>
      </c>
      <c r="C114" t="s">
        <v>14</v>
      </c>
      <c r="D114" t="s">
        <v>39</v>
      </c>
      <c r="E114" t="s">
        <v>155</v>
      </c>
      <c r="F114" s="22">
        <f>SUMIFS(Concentrado!$D$8:$D$1000,Concentrado!$B$8:$B$1000,'Ptto Consumido'!A114)</f>
        <v>0</v>
      </c>
      <c r="G114" s="22" t="str">
        <f>IF(Presupuestos!I112&gt;0,Presupuestos!I112,"")</f>
        <v/>
      </c>
      <c r="H114" s="31" t="str">
        <f t="shared" si="3"/>
        <v/>
      </c>
      <c r="I114" t="str">
        <f t="shared" si="2"/>
        <v/>
      </c>
    </row>
    <row r="115" spans="1:9" x14ac:dyDescent="0.25">
      <c r="A115" t="s">
        <v>185</v>
      </c>
      <c r="B115" t="s">
        <v>186</v>
      </c>
      <c r="C115" t="s">
        <v>14</v>
      </c>
      <c r="D115" t="s">
        <v>39</v>
      </c>
      <c r="E115" t="s">
        <v>155</v>
      </c>
      <c r="F115" s="22">
        <f>SUMIFS(Concentrado!$D$8:$D$1000,Concentrado!$B$8:$B$1000,'Ptto Consumido'!A115)</f>
        <v>0</v>
      </c>
      <c r="G115" s="22" t="str">
        <f>IF(Presupuestos!I113&gt;0,Presupuestos!I113,"")</f>
        <v/>
      </c>
      <c r="H115" s="31" t="str">
        <f t="shared" si="3"/>
        <v/>
      </c>
      <c r="I115" t="str">
        <f t="shared" si="2"/>
        <v/>
      </c>
    </row>
    <row r="116" spans="1:9" x14ac:dyDescent="0.25">
      <c r="A116" t="s">
        <v>187</v>
      </c>
      <c r="B116" t="s">
        <v>188</v>
      </c>
      <c r="C116" t="s">
        <v>14</v>
      </c>
      <c r="D116" t="s">
        <v>39</v>
      </c>
      <c r="E116" t="s">
        <v>155</v>
      </c>
      <c r="F116" s="22">
        <f>SUMIFS(Concentrado!$D$8:$D$1000,Concentrado!$B$8:$B$1000,'Ptto Consumido'!A116)</f>
        <v>0</v>
      </c>
      <c r="G116" s="22" t="str">
        <f>IF(Presupuestos!I114&gt;0,Presupuestos!I114,"")</f>
        <v/>
      </c>
      <c r="H116" s="31" t="str">
        <f t="shared" si="3"/>
        <v/>
      </c>
      <c r="I116" t="str">
        <f t="shared" si="2"/>
        <v/>
      </c>
    </row>
    <row r="117" spans="1:9" x14ac:dyDescent="0.25">
      <c r="A117" t="s">
        <v>189</v>
      </c>
      <c r="B117" t="s">
        <v>190</v>
      </c>
      <c r="C117" t="s">
        <v>14</v>
      </c>
      <c r="D117" t="s">
        <v>39</v>
      </c>
      <c r="E117" t="s">
        <v>155</v>
      </c>
      <c r="F117" s="22">
        <f>SUMIFS(Concentrado!$D$8:$D$1000,Concentrado!$B$8:$B$1000,'Ptto Consumido'!A117)</f>
        <v>0</v>
      </c>
      <c r="G117" s="22" t="str">
        <f>IF(Presupuestos!I115&gt;0,Presupuestos!I115,"")</f>
        <v/>
      </c>
      <c r="H117" s="31" t="str">
        <f t="shared" si="3"/>
        <v/>
      </c>
      <c r="I117" t="str">
        <f t="shared" si="2"/>
        <v/>
      </c>
    </row>
    <row r="118" spans="1:9" x14ac:dyDescent="0.25">
      <c r="A118" t="s">
        <v>191</v>
      </c>
      <c r="B118" t="s">
        <v>192</v>
      </c>
      <c r="C118" t="s">
        <v>14</v>
      </c>
      <c r="D118" t="s">
        <v>39</v>
      </c>
      <c r="E118" t="s">
        <v>155</v>
      </c>
      <c r="F118" s="22">
        <f>SUMIFS(Concentrado!$D$8:$D$1000,Concentrado!$B$8:$B$1000,'Ptto Consumido'!A118)</f>
        <v>0</v>
      </c>
      <c r="G118" s="22" t="str">
        <f>IF(Presupuestos!I116&gt;0,Presupuestos!I116,"")</f>
        <v/>
      </c>
      <c r="H118" s="31" t="str">
        <f t="shared" si="3"/>
        <v/>
      </c>
      <c r="I118" t="str">
        <f t="shared" si="2"/>
        <v/>
      </c>
    </row>
    <row r="119" spans="1:9" x14ac:dyDescent="0.25">
      <c r="A119" t="s">
        <v>193</v>
      </c>
      <c r="B119" t="s">
        <v>194</v>
      </c>
      <c r="C119" t="s">
        <v>14</v>
      </c>
      <c r="D119" t="s">
        <v>39</v>
      </c>
      <c r="E119" t="s">
        <v>155</v>
      </c>
      <c r="F119" s="22">
        <f>SUMIFS(Concentrado!$D$8:$D$1000,Concentrado!$B$8:$B$1000,'Ptto Consumido'!A119)</f>
        <v>0</v>
      </c>
      <c r="G119" s="22" t="str">
        <f>IF(Presupuestos!I117&gt;0,Presupuestos!I117,"")</f>
        <v/>
      </c>
      <c r="H119" s="31" t="str">
        <f t="shared" si="3"/>
        <v/>
      </c>
      <c r="I119" t="str">
        <f t="shared" si="2"/>
        <v/>
      </c>
    </row>
    <row r="120" spans="1:9" x14ac:dyDescent="0.25">
      <c r="A120" t="s">
        <v>195</v>
      </c>
      <c r="B120" t="s">
        <v>196</v>
      </c>
      <c r="C120" t="s">
        <v>14</v>
      </c>
      <c r="D120" t="s">
        <v>39</v>
      </c>
      <c r="E120" t="s">
        <v>155</v>
      </c>
      <c r="F120" s="22">
        <f>SUMIFS(Concentrado!$D$8:$D$1000,Concentrado!$B$8:$B$1000,'Ptto Consumido'!A120)</f>
        <v>0</v>
      </c>
      <c r="G120" s="22" t="str">
        <f>IF(Presupuestos!I118&gt;0,Presupuestos!I118,"")</f>
        <v/>
      </c>
      <c r="H120" s="31" t="str">
        <f t="shared" si="3"/>
        <v/>
      </c>
      <c r="I120" t="str">
        <f t="shared" si="2"/>
        <v/>
      </c>
    </row>
    <row r="121" spans="1:9" x14ac:dyDescent="0.25">
      <c r="A121" t="s">
        <v>197</v>
      </c>
      <c r="B121" t="s">
        <v>198</v>
      </c>
      <c r="C121" t="s">
        <v>14</v>
      </c>
      <c r="D121" t="s">
        <v>39</v>
      </c>
      <c r="E121" t="s">
        <v>155</v>
      </c>
      <c r="F121" s="22">
        <f>SUMIFS(Concentrado!$D$8:$D$1000,Concentrado!$B$8:$B$1000,'Ptto Consumido'!A121)</f>
        <v>0</v>
      </c>
      <c r="G121" s="22" t="str">
        <f>IF(Presupuestos!I119&gt;0,Presupuestos!I119,"")</f>
        <v/>
      </c>
      <c r="H121" s="31" t="str">
        <f t="shared" si="3"/>
        <v/>
      </c>
      <c r="I121" t="str">
        <f t="shared" si="2"/>
        <v/>
      </c>
    </row>
    <row r="122" spans="1:9" x14ac:dyDescent="0.25">
      <c r="A122" t="s">
        <v>199</v>
      </c>
      <c r="B122" t="s">
        <v>200</v>
      </c>
      <c r="C122" t="s">
        <v>14</v>
      </c>
      <c r="D122" t="s">
        <v>39</v>
      </c>
      <c r="E122" t="s">
        <v>155</v>
      </c>
      <c r="F122" s="22">
        <f>SUMIFS(Concentrado!$D$8:$D$1000,Concentrado!$B$8:$B$1000,'Ptto Consumido'!A122)</f>
        <v>0</v>
      </c>
      <c r="G122" s="22" t="str">
        <f>IF(Presupuestos!I120&gt;0,Presupuestos!I120,"")</f>
        <v/>
      </c>
      <c r="H122" s="31" t="str">
        <f t="shared" si="3"/>
        <v/>
      </c>
      <c r="I122" t="str">
        <f t="shared" si="2"/>
        <v/>
      </c>
    </row>
    <row r="123" spans="1:9" x14ac:dyDescent="0.25">
      <c r="A123" t="s">
        <v>201</v>
      </c>
      <c r="B123" t="s">
        <v>202</v>
      </c>
      <c r="C123" t="s">
        <v>14</v>
      </c>
      <c r="D123" t="s">
        <v>39</v>
      </c>
      <c r="E123" t="s">
        <v>155</v>
      </c>
      <c r="F123" s="22">
        <f>SUMIFS(Concentrado!$D$8:$D$1000,Concentrado!$B$8:$B$1000,'Ptto Consumido'!A123)</f>
        <v>0</v>
      </c>
      <c r="G123" s="22" t="str">
        <f>IF(Presupuestos!I121&gt;0,Presupuestos!I121,"")</f>
        <v/>
      </c>
      <c r="H123" s="31" t="str">
        <f t="shared" si="3"/>
        <v/>
      </c>
      <c r="I123" t="str">
        <f t="shared" si="2"/>
        <v/>
      </c>
    </row>
    <row r="124" spans="1:9" x14ac:dyDescent="0.25">
      <c r="A124" t="s">
        <v>203</v>
      </c>
      <c r="B124" t="s">
        <v>204</v>
      </c>
      <c r="C124" t="s">
        <v>14</v>
      </c>
      <c r="D124" t="s">
        <v>39</v>
      </c>
      <c r="E124" t="s">
        <v>155</v>
      </c>
      <c r="F124" s="22">
        <f>SUMIFS(Concentrado!$D$8:$D$1000,Concentrado!$B$8:$B$1000,'Ptto Consumido'!A124)</f>
        <v>0</v>
      </c>
      <c r="G124" s="22" t="str">
        <f>IF(Presupuestos!I122&gt;0,Presupuestos!I122,"")</f>
        <v/>
      </c>
      <c r="H124" s="31" t="str">
        <f t="shared" si="3"/>
        <v/>
      </c>
      <c r="I124" t="str">
        <f t="shared" si="2"/>
        <v/>
      </c>
    </row>
    <row r="125" spans="1:9" x14ac:dyDescent="0.25">
      <c r="A125" t="s">
        <v>205</v>
      </c>
      <c r="B125" t="s">
        <v>206</v>
      </c>
      <c r="C125" t="s">
        <v>14</v>
      </c>
      <c r="D125" t="s">
        <v>39</v>
      </c>
      <c r="E125" t="s">
        <v>155</v>
      </c>
      <c r="F125" s="22">
        <f>SUMIFS(Concentrado!$D$8:$D$1000,Concentrado!$B$8:$B$1000,'Ptto Consumido'!A125)</f>
        <v>0</v>
      </c>
      <c r="G125" s="22" t="str">
        <f>IF(Presupuestos!I123&gt;0,Presupuestos!I123,"")</f>
        <v/>
      </c>
      <c r="H125" s="31" t="str">
        <f t="shared" si="3"/>
        <v/>
      </c>
      <c r="I125" t="str">
        <f t="shared" si="2"/>
        <v/>
      </c>
    </row>
    <row r="126" spans="1:9" x14ac:dyDescent="0.25">
      <c r="A126" t="s">
        <v>207</v>
      </c>
      <c r="B126" t="s">
        <v>208</v>
      </c>
      <c r="C126" t="s">
        <v>14</v>
      </c>
      <c r="D126" t="s">
        <v>39</v>
      </c>
      <c r="E126" t="s">
        <v>155</v>
      </c>
      <c r="F126" s="22">
        <f>SUMIFS(Concentrado!$D$8:$D$1000,Concentrado!$B$8:$B$1000,'Ptto Consumido'!A126)</f>
        <v>0</v>
      </c>
      <c r="G126" s="22" t="str">
        <f>IF(Presupuestos!I124&gt;0,Presupuestos!I124,"")</f>
        <v/>
      </c>
      <c r="H126" s="31" t="str">
        <f t="shared" si="3"/>
        <v/>
      </c>
      <c r="I126" t="str">
        <f t="shared" si="2"/>
        <v/>
      </c>
    </row>
    <row r="127" spans="1:9" x14ac:dyDescent="0.25">
      <c r="A127" t="s">
        <v>209</v>
      </c>
      <c r="B127" t="s">
        <v>210</v>
      </c>
      <c r="C127" t="s">
        <v>14</v>
      </c>
      <c r="D127" t="s">
        <v>39</v>
      </c>
      <c r="E127" t="s">
        <v>155</v>
      </c>
      <c r="F127" s="22">
        <f>SUMIFS(Concentrado!$D$8:$D$1000,Concentrado!$B$8:$B$1000,'Ptto Consumido'!A127)</f>
        <v>0</v>
      </c>
      <c r="G127" s="22" t="str">
        <f>IF(Presupuestos!I125&gt;0,Presupuestos!I125,"")</f>
        <v/>
      </c>
      <c r="H127" s="31" t="str">
        <f t="shared" si="3"/>
        <v/>
      </c>
      <c r="I127" t="str">
        <f t="shared" si="2"/>
        <v/>
      </c>
    </row>
    <row r="128" spans="1:9" x14ac:dyDescent="0.25">
      <c r="A128" t="s">
        <v>211</v>
      </c>
      <c r="B128" t="s">
        <v>212</v>
      </c>
      <c r="C128" t="s">
        <v>14</v>
      </c>
      <c r="D128" t="s">
        <v>39</v>
      </c>
      <c r="E128" t="s">
        <v>155</v>
      </c>
      <c r="F128" s="22">
        <f>SUMIFS(Concentrado!$D$8:$D$1000,Concentrado!$B$8:$B$1000,'Ptto Consumido'!A128)</f>
        <v>0</v>
      </c>
      <c r="G128" s="22" t="str">
        <f>IF(Presupuestos!I126&gt;0,Presupuestos!I126,"")</f>
        <v/>
      </c>
      <c r="H128" s="31" t="str">
        <f t="shared" si="3"/>
        <v/>
      </c>
      <c r="I128" t="str">
        <f t="shared" si="2"/>
        <v/>
      </c>
    </row>
    <row r="129" spans="1:9" x14ac:dyDescent="0.25">
      <c r="A129" t="s">
        <v>213</v>
      </c>
      <c r="B129" t="s">
        <v>214</v>
      </c>
      <c r="C129" t="s">
        <v>14</v>
      </c>
      <c r="D129" t="s">
        <v>39</v>
      </c>
      <c r="E129" t="s">
        <v>155</v>
      </c>
      <c r="F129" s="22">
        <f>SUMIFS(Concentrado!$D$8:$D$1000,Concentrado!$B$8:$B$1000,'Ptto Consumido'!A129)</f>
        <v>0</v>
      </c>
      <c r="G129" s="22" t="str">
        <f>IF(Presupuestos!I127&gt;0,Presupuestos!I127,"")</f>
        <v/>
      </c>
      <c r="H129" s="31" t="str">
        <f t="shared" si="3"/>
        <v/>
      </c>
      <c r="I129" t="str">
        <f t="shared" si="2"/>
        <v/>
      </c>
    </row>
    <row r="130" spans="1:9" x14ac:dyDescent="0.25">
      <c r="A130" t="s">
        <v>215</v>
      </c>
      <c r="B130" t="s">
        <v>216</v>
      </c>
      <c r="C130" t="s">
        <v>14</v>
      </c>
      <c r="D130" t="s">
        <v>39</v>
      </c>
      <c r="E130" t="s">
        <v>155</v>
      </c>
      <c r="F130" s="22">
        <f>SUMIFS(Concentrado!$D$8:$D$1000,Concentrado!$B$8:$B$1000,'Ptto Consumido'!A130)</f>
        <v>0</v>
      </c>
      <c r="G130" s="22" t="str">
        <f>IF(Presupuestos!I128&gt;0,Presupuestos!I128,"")</f>
        <v/>
      </c>
      <c r="H130" s="31" t="str">
        <f t="shared" si="3"/>
        <v/>
      </c>
      <c r="I130" t="str">
        <f t="shared" si="2"/>
        <v/>
      </c>
    </row>
    <row r="131" spans="1:9" x14ac:dyDescent="0.25">
      <c r="A131" t="s">
        <v>217</v>
      </c>
      <c r="B131" t="s">
        <v>218</v>
      </c>
      <c r="C131" t="s">
        <v>14</v>
      </c>
      <c r="D131" t="s">
        <v>39</v>
      </c>
      <c r="E131" t="s">
        <v>155</v>
      </c>
      <c r="F131" s="22">
        <f>SUMIFS(Concentrado!$D$8:$D$1000,Concentrado!$B$8:$B$1000,'Ptto Consumido'!A131)</f>
        <v>0</v>
      </c>
      <c r="G131" s="22" t="str">
        <f>IF(Presupuestos!I129&gt;0,Presupuestos!I129,"")</f>
        <v/>
      </c>
      <c r="H131" s="31" t="str">
        <f t="shared" si="3"/>
        <v/>
      </c>
      <c r="I131" t="str">
        <f t="shared" si="2"/>
        <v/>
      </c>
    </row>
    <row r="132" spans="1:9" x14ac:dyDescent="0.25">
      <c r="A132" t="s">
        <v>219</v>
      </c>
      <c r="B132" t="s">
        <v>220</v>
      </c>
      <c r="C132" t="s">
        <v>14</v>
      </c>
      <c r="D132" t="s">
        <v>39</v>
      </c>
      <c r="E132" t="s">
        <v>155</v>
      </c>
      <c r="F132" s="22">
        <f>SUMIFS(Concentrado!$D$8:$D$1000,Concentrado!$B$8:$B$1000,'Ptto Consumido'!A132)</f>
        <v>0</v>
      </c>
      <c r="G132" s="22" t="str">
        <f>IF(Presupuestos!I130&gt;0,Presupuestos!I130,"")</f>
        <v/>
      </c>
      <c r="H132" s="31" t="str">
        <f t="shared" si="3"/>
        <v/>
      </c>
      <c r="I132" t="str">
        <f t="shared" si="2"/>
        <v/>
      </c>
    </row>
    <row r="133" spans="1:9" x14ac:dyDescent="0.25">
      <c r="A133" t="s">
        <v>221</v>
      </c>
      <c r="B133" t="s">
        <v>26</v>
      </c>
      <c r="C133" t="s">
        <v>14</v>
      </c>
      <c r="D133" t="s">
        <v>39</v>
      </c>
      <c r="E133" t="s">
        <v>155</v>
      </c>
      <c r="F133" s="22">
        <f>SUMIFS(Concentrado!$D$8:$D$1000,Concentrado!$B$8:$B$1000,'Ptto Consumido'!A133)</f>
        <v>0</v>
      </c>
      <c r="G133" s="22" t="str">
        <f>IF(Presupuestos!I131&gt;0,Presupuestos!I131,"")</f>
        <v/>
      </c>
      <c r="H133" s="31" t="str">
        <f t="shared" si="3"/>
        <v/>
      </c>
      <c r="I133" t="str">
        <f t="shared" si="2"/>
        <v/>
      </c>
    </row>
    <row r="134" spans="1:9" x14ac:dyDescent="0.25">
      <c r="A134" t="s">
        <v>222</v>
      </c>
      <c r="B134" t="s">
        <v>223</v>
      </c>
      <c r="C134" t="s">
        <v>14</v>
      </c>
      <c r="D134" t="s">
        <v>39</v>
      </c>
      <c r="E134" t="s">
        <v>155</v>
      </c>
      <c r="F134" s="22">
        <f>SUMIFS(Concentrado!$D$8:$D$1000,Concentrado!$B$8:$B$1000,'Ptto Consumido'!A134)</f>
        <v>0</v>
      </c>
      <c r="G134" s="22" t="str">
        <f>IF(Presupuestos!I132&gt;0,Presupuestos!I132,"")</f>
        <v/>
      </c>
      <c r="H134" s="31" t="str">
        <f t="shared" si="3"/>
        <v/>
      </c>
      <c r="I134" t="str">
        <f t="shared" si="2"/>
        <v/>
      </c>
    </row>
    <row r="135" spans="1:9" x14ac:dyDescent="0.25">
      <c r="A135" t="s">
        <v>224</v>
      </c>
      <c r="B135" t="s">
        <v>225</v>
      </c>
      <c r="C135" t="s">
        <v>14</v>
      </c>
      <c r="D135" t="s">
        <v>39</v>
      </c>
      <c r="E135" t="s">
        <v>155</v>
      </c>
      <c r="F135" s="22">
        <f>SUMIFS(Concentrado!$D$8:$D$1000,Concentrado!$B$8:$B$1000,'Ptto Consumido'!A135)</f>
        <v>0</v>
      </c>
      <c r="G135" s="22" t="str">
        <f>IF(Presupuestos!I133&gt;0,Presupuestos!I133,"")</f>
        <v/>
      </c>
      <c r="H135" s="31" t="str">
        <f t="shared" si="3"/>
        <v/>
      </c>
      <c r="I135" t="str">
        <f t="shared" si="2"/>
        <v/>
      </c>
    </row>
    <row r="136" spans="1:9" x14ac:dyDescent="0.25">
      <c r="A136" t="s">
        <v>226</v>
      </c>
      <c r="B136" t="s">
        <v>227</v>
      </c>
      <c r="C136" t="s">
        <v>14</v>
      </c>
      <c r="D136" t="s">
        <v>39</v>
      </c>
      <c r="E136" t="s">
        <v>155</v>
      </c>
      <c r="F136" s="22">
        <f>SUMIFS(Concentrado!$D$8:$D$1000,Concentrado!$B$8:$B$1000,'Ptto Consumido'!A136)</f>
        <v>0</v>
      </c>
      <c r="G136" s="22" t="str">
        <f>IF(Presupuestos!I134&gt;0,Presupuestos!I134,"")</f>
        <v/>
      </c>
      <c r="H136" s="31" t="str">
        <f t="shared" si="3"/>
        <v/>
      </c>
      <c r="I136" t="str">
        <f t="shared" si="2"/>
        <v/>
      </c>
    </row>
    <row r="137" spans="1:9" x14ac:dyDescent="0.25">
      <c r="A137" t="s">
        <v>228</v>
      </c>
      <c r="B137" t="s">
        <v>229</v>
      </c>
      <c r="C137" t="s">
        <v>14</v>
      </c>
      <c r="D137" t="s">
        <v>39</v>
      </c>
      <c r="E137" t="s">
        <v>155</v>
      </c>
      <c r="F137" s="22">
        <f>SUMIFS(Concentrado!$D$8:$D$1000,Concentrado!$B$8:$B$1000,'Ptto Consumido'!A137)</f>
        <v>0</v>
      </c>
      <c r="G137" s="22" t="str">
        <f>IF(Presupuestos!I135&gt;0,Presupuestos!I135,"")</f>
        <v/>
      </c>
      <c r="H137" s="31" t="str">
        <f t="shared" si="3"/>
        <v/>
      </c>
      <c r="I137" t="str">
        <f t="shared" ref="I137:I200" si="4">IF(ISNUMBER(H137),IF(H137&gt;100, "SIN PRESUPUESTO","PRESUPUESTO"),"")</f>
        <v/>
      </c>
    </row>
    <row r="138" spans="1:9" x14ac:dyDescent="0.25">
      <c r="A138" t="s">
        <v>230</v>
      </c>
      <c r="B138" t="s">
        <v>231</v>
      </c>
      <c r="C138" t="s">
        <v>14</v>
      </c>
      <c r="D138" t="s">
        <v>39</v>
      </c>
      <c r="E138" t="s">
        <v>232</v>
      </c>
      <c r="F138" s="22">
        <f>SUMIFS(Concentrado!$D$8:$D$1000,Concentrado!$B$8:$B$1000,'Ptto Consumido'!A138)</f>
        <v>0</v>
      </c>
      <c r="G138" s="22" t="str">
        <f>IF(Presupuestos!I136&gt;0,Presupuestos!I136,"")</f>
        <v/>
      </c>
      <c r="H138" s="31" t="str">
        <f t="shared" ref="H138:H201" si="5">IF(ISNUMBER(G138),F138/G138,"")</f>
        <v/>
      </c>
      <c r="I138" t="str">
        <f t="shared" si="4"/>
        <v/>
      </c>
    </row>
    <row r="139" spans="1:9" x14ac:dyDescent="0.25">
      <c r="A139" t="s">
        <v>233</v>
      </c>
      <c r="B139" t="s">
        <v>42</v>
      </c>
      <c r="C139" t="s">
        <v>14</v>
      </c>
      <c r="D139" t="s">
        <v>39</v>
      </c>
      <c r="E139" t="s">
        <v>232</v>
      </c>
      <c r="F139" s="22">
        <f>SUMIFS(Concentrado!$D$8:$D$1000,Concentrado!$B$8:$B$1000,'Ptto Consumido'!A139)</f>
        <v>0</v>
      </c>
      <c r="G139" s="22" t="str">
        <f>IF(Presupuestos!I137&gt;0,Presupuestos!I137,"")</f>
        <v/>
      </c>
      <c r="H139" s="31" t="str">
        <f t="shared" si="5"/>
        <v/>
      </c>
      <c r="I139" t="str">
        <f t="shared" si="4"/>
        <v/>
      </c>
    </row>
    <row r="140" spans="1:9" x14ac:dyDescent="0.25">
      <c r="A140" t="s">
        <v>234</v>
      </c>
      <c r="B140" t="s">
        <v>44</v>
      </c>
      <c r="C140" t="s">
        <v>14</v>
      </c>
      <c r="D140" t="s">
        <v>39</v>
      </c>
      <c r="E140" t="s">
        <v>232</v>
      </c>
      <c r="F140" s="22">
        <f>SUMIFS(Concentrado!$D$8:$D$1000,Concentrado!$B$8:$B$1000,'Ptto Consumido'!A140)</f>
        <v>0</v>
      </c>
      <c r="G140" s="22" t="str">
        <f>IF(Presupuestos!I138&gt;0,Presupuestos!I138,"")</f>
        <v/>
      </c>
      <c r="H140" s="31" t="str">
        <f t="shared" si="5"/>
        <v/>
      </c>
      <c r="I140" t="str">
        <f t="shared" si="4"/>
        <v/>
      </c>
    </row>
    <row r="141" spans="1:9" x14ac:dyDescent="0.25">
      <c r="A141" t="s">
        <v>235</v>
      </c>
      <c r="B141" t="s">
        <v>46</v>
      </c>
      <c r="C141" t="s">
        <v>14</v>
      </c>
      <c r="D141" t="s">
        <v>39</v>
      </c>
      <c r="E141" t="s">
        <v>232</v>
      </c>
      <c r="F141" s="22">
        <f>SUMIFS(Concentrado!$D$8:$D$1000,Concentrado!$B$8:$B$1000,'Ptto Consumido'!A141)</f>
        <v>0</v>
      </c>
      <c r="G141" s="22" t="str">
        <f>IF(Presupuestos!I139&gt;0,Presupuestos!I139,"")</f>
        <v/>
      </c>
      <c r="H141" s="31" t="str">
        <f t="shared" si="5"/>
        <v/>
      </c>
      <c r="I141" t="str">
        <f t="shared" si="4"/>
        <v/>
      </c>
    </row>
    <row r="142" spans="1:9" x14ac:dyDescent="0.25">
      <c r="A142" t="s">
        <v>236</v>
      </c>
      <c r="B142" t="s">
        <v>48</v>
      </c>
      <c r="C142" t="s">
        <v>14</v>
      </c>
      <c r="D142" t="s">
        <v>39</v>
      </c>
      <c r="E142" t="s">
        <v>232</v>
      </c>
      <c r="F142" s="22">
        <f>SUMIFS(Concentrado!$D$8:$D$1000,Concentrado!$B$8:$B$1000,'Ptto Consumido'!A142)</f>
        <v>0</v>
      </c>
      <c r="G142" s="22" t="str">
        <f>IF(Presupuestos!I140&gt;0,Presupuestos!I140,"")</f>
        <v/>
      </c>
      <c r="H142" s="31" t="str">
        <f t="shared" si="5"/>
        <v/>
      </c>
      <c r="I142" t="str">
        <f t="shared" si="4"/>
        <v/>
      </c>
    </row>
    <row r="143" spans="1:9" x14ac:dyDescent="0.25">
      <c r="A143" t="s">
        <v>237</v>
      </c>
      <c r="B143" t="s">
        <v>50</v>
      </c>
      <c r="C143" t="s">
        <v>14</v>
      </c>
      <c r="D143" t="s">
        <v>39</v>
      </c>
      <c r="E143" t="s">
        <v>232</v>
      </c>
      <c r="F143" s="22">
        <f>SUMIFS(Concentrado!$D$8:$D$1000,Concentrado!$B$8:$B$1000,'Ptto Consumido'!A143)</f>
        <v>0</v>
      </c>
      <c r="G143" s="22" t="str">
        <f>IF(Presupuestos!I141&gt;0,Presupuestos!I141,"")</f>
        <v/>
      </c>
      <c r="H143" s="31" t="str">
        <f t="shared" si="5"/>
        <v/>
      </c>
      <c r="I143" t="str">
        <f t="shared" si="4"/>
        <v/>
      </c>
    </row>
    <row r="144" spans="1:9" x14ac:dyDescent="0.25">
      <c r="A144" t="s">
        <v>238</v>
      </c>
      <c r="B144" t="s">
        <v>52</v>
      </c>
      <c r="C144" t="s">
        <v>14</v>
      </c>
      <c r="D144" t="s">
        <v>39</v>
      </c>
      <c r="E144" t="s">
        <v>232</v>
      </c>
      <c r="F144" s="22">
        <f>SUMIFS(Concentrado!$D$8:$D$1000,Concentrado!$B$8:$B$1000,'Ptto Consumido'!A144)</f>
        <v>0</v>
      </c>
      <c r="G144" s="22" t="str">
        <f>IF(Presupuestos!I142&gt;0,Presupuestos!I142,"")</f>
        <v/>
      </c>
      <c r="H144" s="31" t="str">
        <f t="shared" si="5"/>
        <v/>
      </c>
      <c r="I144" t="str">
        <f t="shared" si="4"/>
        <v/>
      </c>
    </row>
    <row r="145" spans="1:9" x14ac:dyDescent="0.25">
      <c r="A145" t="s">
        <v>239</v>
      </c>
      <c r="B145" t="s">
        <v>240</v>
      </c>
      <c r="C145" t="s">
        <v>14</v>
      </c>
      <c r="D145" t="s">
        <v>39</v>
      </c>
      <c r="E145" t="s">
        <v>232</v>
      </c>
      <c r="F145" s="22">
        <f>SUMIFS(Concentrado!$D$8:$D$1000,Concentrado!$B$8:$B$1000,'Ptto Consumido'!A145)</f>
        <v>0</v>
      </c>
      <c r="G145" s="22" t="str">
        <f>IF(Presupuestos!I143&gt;0,Presupuestos!I143,"")</f>
        <v/>
      </c>
      <c r="H145" s="31" t="str">
        <f t="shared" si="5"/>
        <v/>
      </c>
      <c r="I145" t="str">
        <f t="shared" si="4"/>
        <v/>
      </c>
    </row>
    <row r="146" spans="1:9" x14ac:dyDescent="0.25">
      <c r="A146" t="s">
        <v>241</v>
      </c>
      <c r="B146" t="s">
        <v>56</v>
      </c>
      <c r="C146" t="s">
        <v>14</v>
      </c>
      <c r="D146" t="s">
        <v>39</v>
      </c>
      <c r="E146" t="s">
        <v>232</v>
      </c>
      <c r="F146" s="22">
        <f>SUMIFS(Concentrado!$D$8:$D$1000,Concentrado!$B$8:$B$1000,'Ptto Consumido'!A146)</f>
        <v>0</v>
      </c>
      <c r="G146" s="22" t="str">
        <f>IF(Presupuestos!I144&gt;0,Presupuestos!I144,"")</f>
        <v/>
      </c>
      <c r="H146" s="31" t="str">
        <f t="shared" si="5"/>
        <v/>
      </c>
      <c r="I146" t="str">
        <f t="shared" si="4"/>
        <v/>
      </c>
    </row>
    <row r="147" spans="1:9" x14ac:dyDescent="0.25">
      <c r="A147" t="s">
        <v>242</v>
      </c>
      <c r="B147" t="s">
        <v>58</v>
      </c>
      <c r="C147" t="s">
        <v>14</v>
      </c>
      <c r="D147" t="s">
        <v>39</v>
      </c>
      <c r="E147" t="s">
        <v>232</v>
      </c>
      <c r="F147" s="22">
        <f>SUMIFS(Concentrado!$D$8:$D$1000,Concentrado!$B$8:$B$1000,'Ptto Consumido'!A147)</f>
        <v>0</v>
      </c>
      <c r="G147" s="22" t="str">
        <f>IF(Presupuestos!I145&gt;0,Presupuestos!I145,"")</f>
        <v/>
      </c>
      <c r="H147" s="31" t="str">
        <f t="shared" si="5"/>
        <v/>
      </c>
      <c r="I147" t="str">
        <f t="shared" si="4"/>
        <v/>
      </c>
    </row>
    <row r="148" spans="1:9" x14ac:dyDescent="0.25">
      <c r="A148" t="s">
        <v>243</v>
      </c>
      <c r="B148" t="s">
        <v>60</v>
      </c>
      <c r="C148" t="s">
        <v>14</v>
      </c>
      <c r="D148" t="s">
        <v>39</v>
      </c>
      <c r="E148" t="s">
        <v>232</v>
      </c>
      <c r="F148" s="22">
        <f>SUMIFS(Concentrado!$D$8:$D$1000,Concentrado!$B$8:$B$1000,'Ptto Consumido'!A148)</f>
        <v>0</v>
      </c>
      <c r="G148" s="22" t="str">
        <f>IF(Presupuestos!I146&gt;0,Presupuestos!I146,"")</f>
        <v/>
      </c>
      <c r="H148" s="31" t="str">
        <f t="shared" si="5"/>
        <v/>
      </c>
      <c r="I148" t="str">
        <f t="shared" si="4"/>
        <v/>
      </c>
    </row>
    <row r="149" spans="1:9" x14ac:dyDescent="0.25">
      <c r="A149" t="s">
        <v>244</v>
      </c>
      <c r="B149" t="s">
        <v>62</v>
      </c>
      <c r="C149" t="s">
        <v>14</v>
      </c>
      <c r="D149" t="s">
        <v>39</v>
      </c>
      <c r="E149" t="s">
        <v>232</v>
      </c>
      <c r="F149" s="22">
        <f>SUMIFS(Concentrado!$D$8:$D$1000,Concentrado!$B$8:$B$1000,'Ptto Consumido'!A149)</f>
        <v>0</v>
      </c>
      <c r="G149" s="22" t="str">
        <f>IF(Presupuestos!I147&gt;0,Presupuestos!I147,"")</f>
        <v/>
      </c>
      <c r="H149" s="31" t="str">
        <f t="shared" si="5"/>
        <v/>
      </c>
      <c r="I149" t="str">
        <f t="shared" si="4"/>
        <v/>
      </c>
    </row>
    <row r="150" spans="1:9" x14ac:dyDescent="0.25">
      <c r="A150" t="s">
        <v>245</v>
      </c>
      <c r="B150" t="s">
        <v>64</v>
      </c>
      <c r="C150" t="s">
        <v>14</v>
      </c>
      <c r="D150" t="s">
        <v>39</v>
      </c>
      <c r="E150" t="s">
        <v>232</v>
      </c>
      <c r="F150" s="22">
        <f>SUMIFS(Concentrado!$D$8:$D$1000,Concentrado!$B$8:$B$1000,'Ptto Consumido'!A150)</f>
        <v>0</v>
      </c>
      <c r="G150" s="22" t="str">
        <f>IF(Presupuestos!I148&gt;0,Presupuestos!I148,"")</f>
        <v/>
      </c>
      <c r="H150" s="31" t="str">
        <f t="shared" si="5"/>
        <v/>
      </c>
      <c r="I150" t="str">
        <f t="shared" si="4"/>
        <v/>
      </c>
    </row>
    <row r="151" spans="1:9" x14ac:dyDescent="0.25">
      <c r="A151" t="s">
        <v>246</v>
      </c>
      <c r="B151" t="s">
        <v>247</v>
      </c>
      <c r="C151" t="s">
        <v>14</v>
      </c>
      <c r="D151" t="s">
        <v>39</v>
      </c>
      <c r="E151" t="s">
        <v>232</v>
      </c>
      <c r="F151" s="22">
        <f>SUMIFS(Concentrado!$D$8:$D$1000,Concentrado!$B$8:$B$1000,'Ptto Consumido'!A151)</f>
        <v>0</v>
      </c>
      <c r="G151" s="22" t="str">
        <f>IF(Presupuestos!I149&gt;0,Presupuestos!I149,"")</f>
        <v/>
      </c>
      <c r="H151" s="31" t="str">
        <f t="shared" si="5"/>
        <v/>
      </c>
      <c r="I151" t="str">
        <f t="shared" si="4"/>
        <v/>
      </c>
    </row>
    <row r="152" spans="1:9" x14ac:dyDescent="0.25">
      <c r="A152" t="s">
        <v>248</v>
      </c>
      <c r="B152" t="s">
        <v>249</v>
      </c>
      <c r="C152" t="s">
        <v>14</v>
      </c>
      <c r="D152" t="s">
        <v>39</v>
      </c>
      <c r="E152" t="s">
        <v>232</v>
      </c>
      <c r="F152" s="22">
        <f>SUMIFS(Concentrado!$D$8:$D$1000,Concentrado!$B$8:$B$1000,'Ptto Consumido'!A152)</f>
        <v>0</v>
      </c>
      <c r="G152" s="22" t="str">
        <f>IF(Presupuestos!I150&gt;0,Presupuestos!I150,"")</f>
        <v/>
      </c>
      <c r="H152" s="31" t="str">
        <f t="shared" si="5"/>
        <v/>
      </c>
      <c r="I152" t="str">
        <f t="shared" si="4"/>
        <v/>
      </c>
    </row>
    <row r="153" spans="1:9" x14ac:dyDescent="0.25">
      <c r="A153" t="s">
        <v>250</v>
      </c>
      <c r="B153" t="s">
        <v>80</v>
      </c>
      <c r="C153" t="s">
        <v>14</v>
      </c>
      <c r="D153" t="s">
        <v>39</v>
      </c>
      <c r="E153" t="s">
        <v>232</v>
      </c>
      <c r="F153" s="22">
        <f>SUMIFS(Concentrado!$D$8:$D$1000,Concentrado!$B$8:$B$1000,'Ptto Consumido'!A153)</f>
        <v>0</v>
      </c>
      <c r="G153" s="22" t="str">
        <f>IF(Presupuestos!I151&gt;0,Presupuestos!I151,"")</f>
        <v/>
      </c>
      <c r="H153" s="31" t="str">
        <f t="shared" si="5"/>
        <v/>
      </c>
      <c r="I153" t="str">
        <f t="shared" si="4"/>
        <v/>
      </c>
    </row>
    <row r="154" spans="1:9" x14ac:dyDescent="0.25">
      <c r="A154" t="s">
        <v>251</v>
      </c>
      <c r="B154" t="s">
        <v>82</v>
      </c>
      <c r="C154" t="s">
        <v>14</v>
      </c>
      <c r="D154" t="s">
        <v>39</v>
      </c>
      <c r="E154" t="s">
        <v>232</v>
      </c>
      <c r="F154" s="22">
        <f>SUMIFS(Concentrado!$D$8:$D$1000,Concentrado!$B$8:$B$1000,'Ptto Consumido'!A154)</f>
        <v>0</v>
      </c>
      <c r="G154" s="22" t="str">
        <f>IF(Presupuestos!I152&gt;0,Presupuestos!I152,"")</f>
        <v/>
      </c>
      <c r="H154" s="31" t="str">
        <f t="shared" si="5"/>
        <v/>
      </c>
      <c r="I154" t="str">
        <f t="shared" si="4"/>
        <v/>
      </c>
    </row>
    <row r="155" spans="1:9" x14ac:dyDescent="0.25">
      <c r="A155" t="s">
        <v>252</v>
      </c>
      <c r="B155" t="s">
        <v>84</v>
      </c>
      <c r="C155" t="s">
        <v>14</v>
      </c>
      <c r="D155" t="s">
        <v>39</v>
      </c>
      <c r="E155" t="s">
        <v>232</v>
      </c>
      <c r="F155" s="22">
        <f>SUMIFS(Concentrado!$D$8:$D$1000,Concentrado!$B$8:$B$1000,'Ptto Consumido'!A155)</f>
        <v>0</v>
      </c>
      <c r="G155" s="22" t="str">
        <f>IF(Presupuestos!I153&gt;0,Presupuestos!I153,"")</f>
        <v/>
      </c>
      <c r="H155" s="31" t="str">
        <f t="shared" si="5"/>
        <v/>
      </c>
      <c r="I155" t="str">
        <f t="shared" si="4"/>
        <v/>
      </c>
    </row>
    <row r="156" spans="1:9" x14ac:dyDescent="0.25">
      <c r="A156" t="s">
        <v>253</v>
      </c>
      <c r="B156" t="s">
        <v>86</v>
      </c>
      <c r="C156" t="s">
        <v>14</v>
      </c>
      <c r="D156" t="s">
        <v>39</v>
      </c>
      <c r="E156" t="s">
        <v>232</v>
      </c>
      <c r="F156" s="22">
        <f>SUMIFS(Concentrado!$D$8:$D$1000,Concentrado!$B$8:$B$1000,'Ptto Consumido'!A156)</f>
        <v>0</v>
      </c>
      <c r="G156" s="22" t="str">
        <f>IF(Presupuestos!I154&gt;0,Presupuestos!I154,"")</f>
        <v/>
      </c>
      <c r="H156" s="31" t="str">
        <f t="shared" si="5"/>
        <v/>
      </c>
      <c r="I156" t="str">
        <f t="shared" si="4"/>
        <v/>
      </c>
    </row>
    <row r="157" spans="1:9" x14ac:dyDescent="0.25">
      <c r="A157" t="s">
        <v>254</v>
      </c>
      <c r="B157" t="s">
        <v>88</v>
      </c>
      <c r="C157" t="s">
        <v>14</v>
      </c>
      <c r="D157" t="s">
        <v>39</v>
      </c>
      <c r="E157" t="s">
        <v>232</v>
      </c>
      <c r="F157" s="22">
        <f>SUMIFS(Concentrado!$D$8:$D$1000,Concentrado!$B$8:$B$1000,'Ptto Consumido'!A157)</f>
        <v>0</v>
      </c>
      <c r="G157" s="22" t="str">
        <f>IF(Presupuestos!I155&gt;0,Presupuestos!I155,"")</f>
        <v/>
      </c>
      <c r="H157" s="31" t="str">
        <f t="shared" si="5"/>
        <v/>
      </c>
      <c r="I157" t="str">
        <f t="shared" si="4"/>
        <v/>
      </c>
    </row>
    <row r="158" spans="1:9" x14ac:dyDescent="0.25">
      <c r="A158" t="s">
        <v>255</v>
      </c>
      <c r="B158" t="s">
        <v>90</v>
      </c>
      <c r="C158" t="s">
        <v>14</v>
      </c>
      <c r="D158" t="s">
        <v>39</v>
      </c>
      <c r="E158" t="s">
        <v>232</v>
      </c>
      <c r="F158" s="22">
        <f>SUMIFS(Concentrado!$D$8:$D$1000,Concentrado!$B$8:$B$1000,'Ptto Consumido'!A158)</f>
        <v>0</v>
      </c>
      <c r="G158" s="22" t="str">
        <f>IF(Presupuestos!I156&gt;0,Presupuestos!I156,"")</f>
        <v/>
      </c>
      <c r="H158" s="31" t="str">
        <f t="shared" si="5"/>
        <v/>
      </c>
      <c r="I158" t="str">
        <f t="shared" si="4"/>
        <v/>
      </c>
    </row>
    <row r="159" spans="1:9" x14ac:dyDescent="0.25">
      <c r="A159" t="s">
        <v>256</v>
      </c>
      <c r="B159" t="s">
        <v>92</v>
      </c>
      <c r="C159" t="s">
        <v>14</v>
      </c>
      <c r="D159" t="s">
        <v>39</v>
      </c>
      <c r="E159" t="s">
        <v>232</v>
      </c>
      <c r="F159" s="22">
        <f>SUMIFS(Concentrado!$D$8:$D$1000,Concentrado!$B$8:$B$1000,'Ptto Consumido'!A159)</f>
        <v>0</v>
      </c>
      <c r="G159" s="22" t="str">
        <f>IF(Presupuestos!I157&gt;0,Presupuestos!I157,"")</f>
        <v/>
      </c>
      <c r="H159" s="31" t="str">
        <f t="shared" si="5"/>
        <v/>
      </c>
      <c r="I159" t="str">
        <f t="shared" si="4"/>
        <v/>
      </c>
    </row>
    <row r="160" spans="1:9" x14ac:dyDescent="0.25">
      <c r="A160" t="s">
        <v>257</v>
      </c>
      <c r="B160" t="s">
        <v>94</v>
      </c>
      <c r="C160" t="s">
        <v>14</v>
      </c>
      <c r="D160" t="s">
        <v>39</v>
      </c>
      <c r="E160" t="s">
        <v>232</v>
      </c>
      <c r="F160" s="22">
        <f>SUMIFS(Concentrado!$D$8:$D$1000,Concentrado!$B$8:$B$1000,'Ptto Consumido'!A160)</f>
        <v>0</v>
      </c>
      <c r="G160" s="22" t="str">
        <f>IF(Presupuestos!I158&gt;0,Presupuestos!I158,"")</f>
        <v/>
      </c>
      <c r="H160" s="31" t="str">
        <f t="shared" si="5"/>
        <v/>
      </c>
      <c r="I160" t="str">
        <f t="shared" si="4"/>
        <v/>
      </c>
    </row>
    <row r="161" spans="1:9" x14ac:dyDescent="0.25">
      <c r="A161" t="s">
        <v>258</v>
      </c>
      <c r="B161" t="s">
        <v>96</v>
      </c>
      <c r="C161" t="s">
        <v>14</v>
      </c>
      <c r="D161" t="s">
        <v>39</v>
      </c>
      <c r="E161" t="s">
        <v>232</v>
      </c>
      <c r="F161" s="22">
        <f>SUMIFS(Concentrado!$D$8:$D$1000,Concentrado!$B$8:$B$1000,'Ptto Consumido'!A161)</f>
        <v>0</v>
      </c>
      <c r="G161" s="22" t="str">
        <f>IF(Presupuestos!I159&gt;0,Presupuestos!I159,"")</f>
        <v/>
      </c>
      <c r="H161" s="31" t="str">
        <f t="shared" si="5"/>
        <v/>
      </c>
      <c r="I161" t="str">
        <f t="shared" si="4"/>
        <v/>
      </c>
    </row>
    <row r="162" spans="1:9" x14ac:dyDescent="0.25">
      <c r="A162" t="s">
        <v>259</v>
      </c>
      <c r="B162" t="s">
        <v>98</v>
      </c>
      <c r="C162" t="s">
        <v>14</v>
      </c>
      <c r="D162" t="s">
        <v>39</v>
      </c>
      <c r="E162" t="s">
        <v>232</v>
      </c>
      <c r="F162" s="22">
        <f>SUMIFS(Concentrado!$D$8:$D$1000,Concentrado!$B$8:$B$1000,'Ptto Consumido'!A162)</f>
        <v>0</v>
      </c>
      <c r="G162" s="22" t="str">
        <f>IF(Presupuestos!I160&gt;0,Presupuestos!I160,"")</f>
        <v/>
      </c>
      <c r="H162" s="31" t="str">
        <f t="shared" si="5"/>
        <v/>
      </c>
      <c r="I162" t="str">
        <f t="shared" si="4"/>
        <v/>
      </c>
    </row>
    <row r="163" spans="1:9" x14ac:dyDescent="0.25">
      <c r="A163" t="s">
        <v>260</v>
      </c>
      <c r="B163" t="s">
        <v>100</v>
      </c>
      <c r="C163" t="s">
        <v>14</v>
      </c>
      <c r="D163" t="s">
        <v>39</v>
      </c>
      <c r="E163" t="s">
        <v>232</v>
      </c>
      <c r="F163" s="22">
        <f>SUMIFS(Concentrado!$D$8:$D$1000,Concentrado!$B$8:$B$1000,'Ptto Consumido'!A163)</f>
        <v>0</v>
      </c>
      <c r="G163" s="22" t="str">
        <f>IF(Presupuestos!I161&gt;0,Presupuestos!I161,"")</f>
        <v/>
      </c>
      <c r="H163" s="31" t="str">
        <f t="shared" si="5"/>
        <v/>
      </c>
      <c r="I163" t="str">
        <f t="shared" si="4"/>
        <v/>
      </c>
    </row>
    <row r="164" spans="1:9" x14ac:dyDescent="0.25">
      <c r="A164" t="s">
        <v>261</v>
      </c>
      <c r="B164" t="s">
        <v>102</v>
      </c>
      <c r="C164" t="s">
        <v>14</v>
      </c>
      <c r="D164" t="s">
        <v>39</v>
      </c>
      <c r="E164" t="s">
        <v>232</v>
      </c>
      <c r="F164" s="22">
        <f>SUMIFS(Concentrado!$D$8:$D$1000,Concentrado!$B$8:$B$1000,'Ptto Consumido'!A164)</f>
        <v>0</v>
      </c>
      <c r="G164" s="22" t="str">
        <f>IF(Presupuestos!I162&gt;0,Presupuestos!I162,"")</f>
        <v/>
      </c>
      <c r="H164" s="31" t="str">
        <f t="shared" si="5"/>
        <v/>
      </c>
      <c r="I164" t="str">
        <f t="shared" si="4"/>
        <v/>
      </c>
    </row>
    <row r="165" spans="1:9" x14ac:dyDescent="0.25">
      <c r="A165" t="s">
        <v>262</v>
      </c>
      <c r="B165" t="s">
        <v>104</v>
      </c>
      <c r="C165" t="s">
        <v>14</v>
      </c>
      <c r="D165" t="s">
        <v>39</v>
      </c>
      <c r="E165" t="s">
        <v>232</v>
      </c>
      <c r="F165" s="22">
        <f>SUMIFS(Concentrado!$D$8:$D$1000,Concentrado!$B$8:$B$1000,'Ptto Consumido'!A165)</f>
        <v>0</v>
      </c>
      <c r="G165" s="22" t="str">
        <f>IF(Presupuestos!I163&gt;0,Presupuestos!I163,"")</f>
        <v/>
      </c>
      <c r="H165" s="31" t="str">
        <f t="shared" si="5"/>
        <v/>
      </c>
      <c r="I165" t="str">
        <f t="shared" si="4"/>
        <v/>
      </c>
    </row>
    <row r="166" spans="1:9" x14ac:dyDescent="0.25">
      <c r="A166" t="s">
        <v>263</v>
      </c>
      <c r="B166" t="s">
        <v>106</v>
      </c>
      <c r="C166" t="s">
        <v>14</v>
      </c>
      <c r="D166" t="s">
        <v>39</v>
      </c>
      <c r="E166" t="s">
        <v>232</v>
      </c>
      <c r="F166" s="22">
        <f>SUMIFS(Concentrado!$D$8:$D$1000,Concentrado!$B$8:$B$1000,'Ptto Consumido'!A166)</f>
        <v>0</v>
      </c>
      <c r="G166" s="22" t="str">
        <f>IF(Presupuestos!I164&gt;0,Presupuestos!I164,"")</f>
        <v/>
      </c>
      <c r="H166" s="31" t="str">
        <f t="shared" si="5"/>
        <v/>
      </c>
      <c r="I166" t="str">
        <f t="shared" si="4"/>
        <v/>
      </c>
    </row>
    <row r="167" spans="1:9" x14ac:dyDescent="0.25">
      <c r="A167" t="s">
        <v>264</v>
      </c>
      <c r="B167" t="s">
        <v>108</v>
      </c>
      <c r="C167" t="s">
        <v>14</v>
      </c>
      <c r="D167" t="s">
        <v>39</v>
      </c>
      <c r="E167" t="s">
        <v>232</v>
      </c>
      <c r="F167" s="22">
        <f>SUMIFS(Concentrado!$D$8:$D$1000,Concentrado!$B$8:$B$1000,'Ptto Consumido'!A167)</f>
        <v>0</v>
      </c>
      <c r="G167" s="22" t="str">
        <f>IF(Presupuestos!I165&gt;0,Presupuestos!I165,"")</f>
        <v/>
      </c>
      <c r="H167" s="31" t="str">
        <f t="shared" si="5"/>
        <v/>
      </c>
      <c r="I167" t="str">
        <f t="shared" si="4"/>
        <v/>
      </c>
    </row>
    <row r="168" spans="1:9" x14ac:dyDescent="0.25">
      <c r="A168" t="s">
        <v>265</v>
      </c>
      <c r="B168" t="s">
        <v>266</v>
      </c>
      <c r="C168" t="s">
        <v>14</v>
      </c>
      <c r="D168" t="s">
        <v>39</v>
      </c>
      <c r="E168" t="s">
        <v>232</v>
      </c>
      <c r="F168" s="22">
        <f>SUMIFS(Concentrado!$D$8:$D$1000,Concentrado!$B$8:$B$1000,'Ptto Consumido'!A168)</f>
        <v>0</v>
      </c>
      <c r="G168" s="22" t="str">
        <f>IF(Presupuestos!I166&gt;0,Presupuestos!I166,"")</f>
        <v/>
      </c>
      <c r="H168" s="31" t="str">
        <f t="shared" si="5"/>
        <v/>
      </c>
      <c r="I168" t="str">
        <f t="shared" si="4"/>
        <v/>
      </c>
    </row>
    <row r="169" spans="1:9" x14ac:dyDescent="0.25">
      <c r="A169" t="s">
        <v>267</v>
      </c>
      <c r="B169" t="s">
        <v>268</v>
      </c>
      <c r="C169" t="s">
        <v>14</v>
      </c>
      <c r="D169" t="s">
        <v>39</v>
      </c>
      <c r="E169" t="s">
        <v>232</v>
      </c>
      <c r="F169" s="22">
        <f>SUMIFS(Concentrado!$D$8:$D$1000,Concentrado!$B$8:$B$1000,'Ptto Consumido'!A169)</f>
        <v>0</v>
      </c>
      <c r="G169" s="22" t="str">
        <f>IF(Presupuestos!I167&gt;0,Presupuestos!I167,"")</f>
        <v/>
      </c>
      <c r="H169" s="31" t="str">
        <f t="shared" si="5"/>
        <v/>
      </c>
      <c r="I169" t="str">
        <f t="shared" si="4"/>
        <v/>
      </c>
    </row>
    <row r="170" spans="1:9" x14ac:dyDescent="0.25">
      <c r="A170" t="s">
        <v>12</v>
      </c>
      <c r="B170" t="s">
        <v>13</v>
      </c>
      <c r="C170" t="s">
        <v>14</v>
      </c>
      <c r="D170" t="s">
        <v>15</v>
      </c>
      <c r="E170" t="s">
        <v>16</v>
      </c>
      <c r="F170" s="22">
        <f>SUMIFS(Concentrado!$D$8:$D$1000,Concentrado!$B$8:$B$1000,'Ptto Consumido'!A170)</f>
        <v>0</v>
      </c>
      <c r="G170" s="22" t="str">
        <f>IF(Presupuestos!I168&gt;0,Presupuestos!I168,"")</f>
        <v/>
      </c>
      <c r="H170" s="31" t="str">
        <f t="shared" si="5"/>
        <v/>
      </c>
      <c r="I170" t="str">
        <f t="shared" si="4"/>
        <v/>
      </c>
    </row>
    <row r="171" spans="1:9" x14ac:dyDescent="0.25">
      <c r="A171" t="s">
        <v>17</v>
      </c>
      <c r="B171" t="s">
        <v>18</v>
      </c>
      <c r="C171" t="s">
        <v>14</v>
      </c>
      <c r="D171" t="s">
        <v>15</v>
      </c>
      <c r="E171" t="s">
        <v>19</v>
      </c>
      <c r="F171" s="22">
        <f>SUMIFS(Concentrado!$D$8:$D$1000,Concentrado!$B$8:$B$1000,'Ptto Consumido'!A171)</f>
        <v>0</v>
      </c>
      <c r="G171" s="22" t="str">
        <f>IF(Presupuestos!I169&gt;0,Presupuestos!I169,"")</f>
        <v/>
      </c>
      <c r="H171" s="31" t="str">
        <f t="shared" si="5"/>
        <v/>
      </c>
      <c r="I171" t="str">
        <f t="shared" si="4"/>
        <v/>
      </c>
    </row>
    <row r="172" spans="1:9" x14ac:dyDescent="0.25">
      <c r="A172" t="s">
        <v>20</v>
      </c>
      <c r="B172" t="s">
        <v>21</v>
      </c>
      <c r="C172" t="s">
        <v>14</v>
      </c>
      <c r="D172" t="s">
        <v>15</v>
      </c>
      <c r="E172" t="s">
        <v>22</v>
      </c>
      <c r="F172" s="22">
        <f>SUMIFS(Concentrado!$D$8:$D$1000,Concentrado!$B$8:$B$1000,'Ptto Consumido'!A172)</f>
        <v>0</v>
      </c>
      <c r="G172" s="22" t="str">
        <f>IF(Presupuestos!I170&gt;0,Presupuestos!I170,"")</f>
        <v/>
      </c>
      <c r="H172" s="31" t="str">
        <f t="shared" si="5"/>
        <v/>
      </c>
      <c r="I172" t="str">
        <f t="shared" si="4"/>
        <v/>
      </c>
    </row>
    <row r="173" spans="1:9" x14ac:dyDescent="0.25">
      <c r="A173" t="s">
        <v>652</v>
      </c>
      <c r="B173" t="s">
        <v>133</v>
      </c>
      <c r="C173" t="s">
        <v>390</v>
      </c>
      <c r="D173" t="s">
        <v>651</v>
      </c>
      <c r="E173" t="s">
        <v>527</v>
      </c>
      <c r="F173" s="22">
        <f>SUMIFS(Concentrado!$D$8:$D$1000,Concentrado!$B$8:$B$1000,'Ptto Consumido'!A173)</f>
        <v>0</v>
      </c>
      <c r="G173" s="22" t="str">
        <f>IF(Presupuestos!I171&gt;0,Presupuestos!I171,"")</f>
        <v/>
      </c>
      <c r="H173" s="31" t="str">
        <f t="shared" si="5"/>
        <v/>
      </c>
      <c r="I173" t="str">
        <f t="shared" si="4"/>
        <v/>
      </c>
    </row>
    <row r="174" spans="1:9" x14ac:dyDescent="0.25">
      <c r="A174" t="s">
        <v>653</v>
      </c>
      <c r="B174" t="s">
        <v>135</v>
      </c>
      <c r="C174" t="s">
        <v>390</v>
      </c>
      <c r="D174" t="s">
        <v>651</v>
      </c>
      <c r="E174" t="s">
        <v>527</v>
      </c>
      <c r="F174" s="22">
        <f>SUMIFS(Concentrado!$D$8:$D$1000,Concentrado!$B$8:$B$1000,'Ptto Consumido'!A174)</f>
        <v>0</v>
      </c>
      <c r="G174" s="22" t="str">
        <f>IF(Presupuestos!I172&gt;0,Presupuestos!I172,"")</f>
        <v/>
      </c>
      <c r="H174" s="31" t="str">
        <f t="shared" si="5"/>
        <v/>
      </c>
      <c r="I174" t="str">
        <f t="shared" si="4"/>
        <v/>
      </c>
    </row>
    <row r="175" spans="1:9" x14ac:dyDescent="0.25">
      <c r="A175" t="s">
        <v>654</v>
      </c>
      <c r="B175" t="s">
        <v>137</v>
      </c>
      <c r="C175" t="s">
        <v>390</v>
      </c>
      <c r="D175" t="s">
        <v>651</v>
      </c>
      <c r="E175" t="s">
        <v>527</v>
      </c>
      <c r="F175" s="22">
        <f>SUMIFS(Concentrado!$D$8:$D$1000,Concentrado!$B$8:$B$1000,'Ptto Consumido'!A175)</f>
        <v>0</v>
      </c>
      <c r="G175" s="22" t="str">
        <f>IF(Presupuestos!I173&gt;0,Presupuestos!I173,"")</f>
        <v/>
      </c>
      <c r="H175" s="31" t="str">
        <f t="shared" si="5"/>
        <v/>
      </c>
      <c r="I175" t="str">
        <f t="shared" si="4"/>
        <v/>
      </c>
    </row>
    <row r="176" spans="1:9" x14ac:dyDescent="0.25">
      <c r="A176" t="s">
        <v>655</v>
      </c>
      <c r="B176" t="s">
        <v>139</v>
      </c>
      <c r="C176" t="s">
        <v>390</v>
      </c>
      <c r="D176" t="s">
        <v>651</v>
      </c>
      <c r="E176" t="s">
        <v>527</v>
      </c>
      <c r="F176" s="22">
        <f>SUMIFS(Concentrado!$D$8:$D$1000,Concentrado!$B$8:$B$1000,'Ptto Consumido'!A176)</f>
        <v>0</v>
      </c>
      <c r="G176" s="22" t="str">
        <f>IF(Presupuestos!I174&gt;0,Presupuestos!I174,"")</f>
        <v/>
      </c>
      <c r="H176" s="31" t="str">
        <f t="shared" si="5"/>
        <v/>
      </c>
      <c r="I176" t="str">
        <f t="shared" si="4"/>
        <v/>
      </c>
    </row>
    <row r="177" spans="1:9" x14ac:dyDescent="0.25">
      <c r="A177" t="s">
        <v>656</v>
      </c>
      <c r="B177" t="s">
        <v>143</v>
      </c>
      <c r="C177" t="s">
        <v>390</v>
      </c>
      <c r="D177" t="s">
        <v>651</v>
      </c>
      <c r="E177" t="s">
        <v>527</v>
      </c>
      <c r="F177" s="22">
        <f>SUMIFS(Concentrado!$D$8:$D$1000,Concentrado!$B$8:$B$1000,'Ptto Consumido'!A177)</f>
        <v>0</v>
      </c>
      <c r="G177" s="22" t="str">
        <f>IF(Presupuestos!I175&gt;0,Presupuestos!I175,"")</f>
        <v/>
      </c>
      <c r="H177" s="31" t="str">
        <f t="shared" si="5"/>
        <v/>
      </c>
      <c r="I177" t="str">
        <f t="shared" si="4"/>
        <v/>
      </c>
    </row>
    <row r="178" spans="1:9" x14ac:dyDescent="0.25">
      <c r="A178" t="s">
        <v>657</v>
      </c>
      <c r="B178" t="s">
        <v>145</v>
      </c>
      <c r="C178" t="s">
        <v>390</v>
      </c>
      <c r="D178" t="s">
        <v>651</v>
      </c>
      <c r="E178" t="s">
        <v>527</v>
      </c>
      <c r="F178" s="22">
        <f>SUMIFS(Concentrado!$D$8:$D$1000,Concentrado!$B$8:$B$1000,'Ptto Consumido'!A178)</f>
        <v>0</v>
      </c>
      <c r="G178" s="22" t="str">
        <f>IF(Presupuestos!I176&gt;0,Presupuestos!I176,"")</f>
        <v/>
      </c>
      <c r="H178" s="31" t="str">
        <f t="shared" si="5"/>
        <v/>
      </c>
      <c r="I178" t="str">
        <f t="shared" si="4"/>
        <v/>
      </c>
    </row>
    <row r="179" spans="1:9" x14ac:dyDescent="0.25">
      <c r="A179" t="s">
        <v>658</v>
      </c>
      <c r="B179" t="s">
        <v>78</v>
      </c>
      <c r="C179" t="s">
        <v>390</v>
      </c>
      <c r="D179" t="s">
        <v>651</v>
      </c>
      <c r="E179" t="s">
        <v>659</v>
      </c>
      <c r="F179" s="22">
        <f>SUMIFS(Concentrado!$D$8:$D$1000,Concentrado!$B$8:$B$1000,'Ptto Consumido'!A179)</f>
        <v>0</v>
      </c>
      <c r="G179" s="22" t="str">
        <f>IF(Presupuestos!I177&gt;0,Presupuestos!I177,"")</f>
        <v/>
      </c>
      <c r="H179" s="31" t="str">
        <f t="shared" si="5"/>
        <v/>
      </c>
      <c r="I179" t="str">
        <f t="shared" si="4"/>
        <v/>
      </c>
    </row>
    <row r="180" spans="1:9" x14ac:dyDescent="0.25">
      <c r="A180" t="s">
        <v>660</v>
      </c>
      <c r="B180" t="s">
        <v>661</v>
      </c>
      <c r="C180" t="s">
        <v>390</v>
      </c>
      <c r="D180" t="s">
        <v>651</v>
      </c>
      <c r="E180" t="s">
        <v>659</v>
      </c>
      <c r="F180" s="22">
        <f>SUMIFS(Concentrado!$D$8:$D$1000,Concentrado!$B$8:$B$1000,'Ptto Consumido'!A180)</f>
        <v>0</v>
      </c>
      <c r="G180" s="22" t="str">
        <f>IF(Presupuestos!I178&gt;0,Presupuestos!I178,"")</f>
        <v/>
      </c>
      <c r="H180" s="31" t="str">
        <f t="shared" si="5"/>
        <v/>
      </c>
      <c r="I180" t="str">
        <f t="shared" si="4"/>
        <v/>
      </c>
    </row>
    <row r="181" spans="1:9" x14ac:dyDescent="0.25">
      <c r="A181" t="s">
        <v>662</v>
      </c>
      <c r="B181" t="s">
        <v>537</v>
      </c>
      <c r="C181" t="s">
        <v>390</v>
      </c>
      <c r="D181" t="s">
        <v>651</v>
      </c>
      <c r="E181" t="s">
        <v>659</v>
      </c>
      <c r="F181" s="22">
        <f>SUMIFS(Concentrado!$D$8:$D$1000,Concentrado!$B$8:$B$1000,'Ptto Consumido'!A181)</f>
        <v>0</v>
      </c>
      <c r="G181" s="22" t="str">
        <f>IF(Presupuestos!I179&gt;0,Presupuestos!I179,"")</f>
        <v/>
      </c>
      <c r="H181" s="31" t="str">
        <f t="shared" si="5"/>
        <v/>
      </c>
      <c r="I181" t="str">
        <f t="shared" si="4"/>
        <v/>
      </c>
    </row>
    <row r="182" spans="1:9" x14ac:dyDescent="0.25">
      <c r="A182" t="s">
        <v>663</v>
      </c>
      <c r="B182" t="s">
        <v>664</v>
      </c>
      <c r="C182" t="s">
        <v>390</v>
      </c>
      <c r="D182" t="s">
        <v>651</v>
      </c>
      <c r="E182" t="s">
        <v>659</v>
      </c>
      <c r="F182" s="22">
        <f>SUMIFS(Concentrado!$D$8:$D$1000,Concentrado!$B$8:$B$1000,'Ptto Consumido'!A182)</f>
        <v>0</v>
      </c>
      <c r="G182" s="22" t="str">
        <f>IF(Presupuestos!I180&gt;0,Presupuestos!I180,"")</f>
        <v/>
      </c>
      <c r="H182" s="31" t="str">
        <f t="shared" si="5"/>
        <v/>
      </c>
      <c r="I182" t="str">
        <f t="shared" si="4"/>
        <v/>
      </c>
    </row>
    <row r="183" spans="1:9" x14ac:dyDescent="0.25">
      <c r="A183" t="s">
        <v>665</v>
      </c>
      <c r="B183" t="s">
        <v>666</v>
      </c>
      <c r="C183" t="s">
        <v>390</v>
      </c>
      <c r="D183" t="s">
        <v>651</v>
      </c>
      <c r="E183" t="s">
        <v>659</v>
      </c>
      <c r="F183" s="22">
        <f>SUMIFS(Concentrado!$D$8:$D$1000,Concentrado!$B$8:$B$1000,'Ptto Consumido'!A183)</f>
        <v>0</v>
      </c>
      <c r="G183" s="22" t="str">
        <f>IF(Presupuestos!I181&gt;0,Presupuestos!I181,"")</f>
        <v/>
      </c>
      <c r="H183" s="31" t="str">
        <f t="shared" si="5"/>
        <v/>
      </c>
      <c r="I183" t="str">
        <f t="shared" si="4"/>
        <v/>
      </c>
    </row>
    <row r="184" spans="1:9" x14ac:dyDescent="0.25">
      <c r="A184" t="s">
        <v>667</v>
      </c>
      <c r="B184" t="s">
        <v>166</v>
      </c>
      <c r="C184" t="s">
        <v>390</v>
      </c>
      <c r="D184" t="s">
        <v>651</v>
      </c>
      <c r="E184" t="s">
        <v>659</v>
      </c>
      <c r="F184" s="22">
        <f>SUMIFS(Concentrado!$D$8:$D$1000,Concentrado!$B$8:$B$1000,'Ptto Consumido'!A184)</f>
        <v>0</v>
      </c>
      <c r="G184" s="22" t="str">
        <f>IF(Presupuestos!I182&gt;0,Presupuestos!I182,"")</f>
        <v/>
      </c>
      <c r="H184" s="31" t="str">
        <f t="shared" si="5"/>
        <v/>
      </c>
      <c r="I184" t="str">
        <f t="shared" si="4"/>
        <v/>
      </c>
    </row>
    <row r="185" spans="1:9" x14ac:dyDescent="0.25">
      <c r="A185" t="s">
        <v>668</v>
      </c>
      <c r="B185" t="s">
        <v>669</v>
      </c>
      <c r="C185" t="s">
        <v>390</v>
      </c>
      <c r="D185" t="s">
        <v>651</v>
      </c>
      <c r="E185" t="s">
        <v>659</v>
      </c>
      <c r="F185" s="22">
        <f>SUMIFS(Concentrado!$D$8:$D$1000,Concentrado!$B$8:$B$1000,'Ptto Consumido'!A185)</f>
        <v>0</v>
      </c>
      <c r="G185" s="22" t="str">
        <f>IF(Presupuestos!I183&gt;0,Presupuestos!I183,"")</f>
        <v/>
      </c>
      <c r="H185" s="31" t="str">
        <f t="shared" si="5"/>
        <v/>
      </c>
      <c r="I185" t="str">
        <f t="shared" si="4"/>
        <v/>
      </c>
    </row>
    <row r="186" spans="1:9" x14ac:dyDescent="0.25">
      <c r="A186" t="s">
        <v>670</v>
      </c>
      <c r="B186" t="s">
        <v>671</v>
      </c>
      <c r="C186" t="s">
        <v>390</v>
      </c>
      <c r="D186" t="s">
        <v>651</v>
      </c>
      <c r="E186" t="s">
        <v>659</v>
      </c>
      <c r="F186" s="22">
        <f>SUMIFS(Concentrado!$D$8:$D$1000,Concentrado!$B$8:$B$1000,'Ptto Consumido'!A186)</f>
        <v>0</v>
      </c>
      <c r="G186" s="22" t="str">
        <f>IF(Presupuestos!I184&gt;0,Presupuestos!I184,"")</f>
        <v/>
      </c>
      <c r="H186" s="31" t="str">
        <f t="shared" si="5"/>
        <v/>
      </c>
      <c r="I186" t="str">
        <f t="shared" si="4"/>
        <v/>
      </c>
    </row>
    <row r="187" spans="1:9" x14ac:dyDescent="0.25">
      <c r="A187" t="s">
        <v>672</v>
      </c>
      <c r="B187" t="s">
        <v>196</v>
      </c>
      <c r="C187" t="s">
        <v>390</v>
      </c>
      <c r="D187" t="s">
        <v>651</v>
      </c>
      <c r="E187" t="s">
        <v>659</v>
      </c>
      <c r="F187" s="22">
        <f>SUMIFS(Concentrado!$D$8:$D$1000,Concentrado!$B$8:$B$1000,'Ptto Consumido'!A187)</f>
        <v>0</v>
      </c>
      <c r="G187" s="22" t="str">
        <f>IF(Presupuestos!I185&gt;0,Presupuestos!I185,"")</f>
        <v/>
      </c>
      <c r="H187" s="31" t="str">
        <f t="shared" si="5"/>
        <v/>
      </c>
      <c r="I187" t="str">
        <f t="shared" si="4"/>
        <v/>
      </c>
    </row>
    <row r="188" spans="1:9" x14ac:dyDescent="0.25">
      <c r="A188" t="s">
        <v>673</v>
      </c>
      <c r="B188" t="s">
        <v>674</v>
      </c>
      <c r="C188" t="s">
        <v>390</v>
      </c>
      <c r="D188" t="s">
        <v>651</v>
      </c>
      <c r="E188" t="s">
        <v>659</v>
      </c>
      <c r="F188" s="22">
        <f>SUMIFS(Concentrado!$D$8:$D$1000,Concentrado!$B$8:$B$1000,'Ptto Consumido'!A188)</f>
        <v>0</v>
      </c>
      <c r="G188" s="22" t="str">
        <f>IF(Presupuestos!I186&gt;0,Presupuestos!I186,"")</f>
        <v/>
      </c>
      <c r="H188" s="31" t="str">
        <f t="shared" si="5"/>
        <v/>
      </c>
      <c r="I188" t="str">
        <f t="shared" si="4"/>
        <v/>
      </c>
    </row>
    <row r="189" spans="1:9" x14ac:dyDescent="0.25">
      <c r="A189" t="s">
        <v>675</v>
      </c>
      <c r="B189" t="s">
        <v>676</v>
      </c>
      <c r="C189" t="s">
        <v>390</v>
      </c>
      <c r="D189" t="s">
        <v>651</v>
      </c>
      <c r="E189" t="s">
        <v>659</v>
      </c>
      <c r="F189" s="22">
        <f>SUMIFS(Concentrado!$D$8:$D$1000,Concentrado!$B$8:$B$1000,'Ptto Consumido'!A189)</f>
        <v>0</v>
      </c>
      <c r="G189" s="22" t="str">
        <f>IF(Presupuestos!I187&gt;0,Presupuestos!I187,"")</f>
        <v/>
      </c>
      <c r="H189" s="31" t="str">
        <f t="shared" si="5"/>
        <v/>
      </c>
      <c r="I189" t="str">
        <f t="shared" si="4"/>
        <v/>
      </c>
    </row>
    <row r="190" spans="1:9" x14ac:dyDescent="0.25">
      <c r="A190" t="s">
        <v>677</v>
      </c>
      <c r="B190" t="s">
        <v>678</v>
      </c>
      <c r="C190" t="s">
        <v>390</v>
      </c>
      <c r="D190" t="s">
        <v>651</v>
      </c>
      <c r="E190" t="s">
        <v>659</v>
      </c>
      <c r="F190" s="22">
        <f>SUMIFS(Concentrado!$D$8:$D$1000,Concentrado!$B$8:$B$1000,'Ptto Consumido'!A190)</f>
        <v>0</v>
      </c>
      <c r="G190" s="22" t="str">
        <f>IF(Presupuestos!I188&gt;0,Presupuestos!I188,"")</f>
        <v/>
      </c>
      <c r="H190" s="31" t="str">
        <f t="shared" si="5"/>
        <v/>
      </c>
      <c r="I190" t="str">
        <f t="shared" si="4"/>
        <v/>
      </c>
    </row>
    <row r="191" spans="1:9" x14ac:dyDescent="0.25">
      <c r="A191" t="s">
        <v>679</v>
      </c>
      <c r="B191" t="s">
        <v>168</v>
      </c>
      <c r="C191" t="s">
        <v>390</v>
      </c>
      <c r="D191" t="s">
        <v>651</v>
      </c>
      <c r="E191" t="s">
        <v>546</v>
      </c>
      <c r="F191" s="22">
        <f>SUMIFS(Concentrado!$D$8:$D$1000,Concentrado!$B$8:$B$1000,'Ptto Consumido'!A191)</f>
        <v>0</v>
      </c>
      <c r="G191" s="22" t="str">
        <f>IF(Presupuestos!I189&gt;0,Presupuestos!I189,"")</f>
        <v/>
      </c>
      <c r="H191" s="31" t="str">
        <f t="shared" si="5"/>
        <v/>
      </c>
      <c r="I191" t="str">
        <f t="shared" si="4"/>
        <v/>
      </c>
    </row>
    <row r="192" spans="1:9" x14ac:dyDescent="0.25">
      <c r="A192" t="s">
        <v>680</v>
      </c>
      <c r="B192" t="s">
        <v>158</v>
      </c>
      <c r="C192" t="s">
        <v>390</v>
      </c>
      <c r="D192" t="s">
        <v>651</v>
      </c>
      <c r="E192" t="s">
        <v>546</v>
      </c>
      <c r="F192" s="22">
        <f>SUMIFS(Concentrado!$D$8:$D$1000,Concentrado!$B$8:$B$1000,'Ptto Consumido'!A192)</f>
        <v>0</v>
      </c>
      <c r="G192" s="22" t="str">
        <f>IF(Presupuestos!I190&gt;0,Presupuestos!I190,"")</f>
        <v/>
      </c>
      <c r="H192" s="31" t="str">
        <f t="shared" si="5"/>
        <v/>
      </c>
      <c r="I192" t="str">
        <f t="shared" si="4"/>
        <v/>
      </c>
    </row>
    <row r="193" spans="1:9" x14ac:dyDescent="0.25">
      <c r="A193" t="s">
        <v>681</v>
      </c>
      <c r="B193" t="s">
        <v>160</v>
      </c>
      <c r="C193" t="s">
        <v>390</v>
      </c>
      <c r="D193" t="s">
        <v>651</v>
      </c>
      <c r="E193" t="s">
        <v>546</v>
      </c>
      <c r="F193" s="22">
        <f>SUMIFS(Concentrado!$D$8:$D$1000,Concentrado!$B$8:$B$1000,'Ptto Consumido'!A193)</f>
        <v>0</v>
      </c>
      <c r="G193" s="22" t="str">
        <f>IF(Presupuestos!I191&gt;0,Presupuestos!I191,"")</f>
        <v/>
      </c>
      <c r="H193" s="31" t="str">
        <f t="shared" si="5"/>
        <v/>
      </c>
      <c r="I193" t="str">
        <f t="shared" si="4"/>
        <v/>
      </c>
    </row>
    <row r="194" spans="1:9" x14ac:dyDescent="0.25">
      <c r="A194" t="s">
        <v>682</v>
      </c>
      <c r="B194" t="s">
        <v>162</v>
      </c>
      <c r="C194" t="s">
        <v>390</v>
      </c>
      <c r="D194" t="s">
        <v>651</v>
      </c>
      <c r="E194" t="s">
        <v>546</v>
      </c>
      <c r="F194" s="22">
        <f>SUMIFS(Concentrado!$D$8:$D$1000,Concentrado!$B$8:$B$1000,'Ptto Consumido'!A194)</f>
        <v>0</v>
      </c>
      <c r="G194" s="22" t="str">
        <f>IF(Presupuestos!I192&gt;0,Presupuestos!I192,"")</f>
        <v/>
      </c>
      <c r="H194" s="31" t="str">
        <f t="shared" si="5"/>
        <v/>
      </c>
      <c r="I194" t="str">
        <f t="shared" si="4"/>
        <v/>
      </c>
    </row>
    <row r="195" spans="1:9" x14ac:dyDescent="0.25">
      <c r="A195" t="s">
        <v>683</v>
      </c>
      <c r="B195" t="s">
        <v>164</v>
      </c>
      <c r="C195" t="s">
        <v>390</v>
      </c>
      <c r="D195" t="s">
        <v>651</v>
      </c>
      <c r="E195" t="s">
        <v>546</v>
      </c>
      <c r="F195" s="22">
        <f>SUMIFS(Concentrado!$D$8:$D$1000,Concentrado!$B$8:$B$1000,'Ptto Consumido'!A195)</f>
        <v>0</v>
      </c>
      <c r="G195" s="22" t="str">
        <f>IF(Presupuestos!I193&gt;0,Presupuestos!I193,"")</f>
        <v/>
      </c>
      <c r="H195" s="31" t="str">
        <f t="shared" si="5"/>
        <v/>
      </c>
      <c r="I195" t="str">
        <f t="shared" si="4"/>
        <v/>
      </c>
    </row>
    <row r="196" spans="1:9" x14ac:dyDescent="0.25">
      <c r="A196" t="s">
        <v>684</v>
      </c>
      <c r="B196" t="s">
        <v>685</v>
      </c>
      <c r="C196" t="s">
        <v>390</v>
      </c>
      <c r="D196" t="s">
        <v>651</v>
      </c>
      <c r="E196" t="s">
        <v>546</v>
      </c>
      <c r="F196" s="22">
        <f>SUMIFS(Concentrado!$D$8:$D$1000,Concentrado!$B$8:$B$1000,'Ptto Consumido'!A196)</f>
        <v>0</v>
      </c>
      <c r="G196" s="22" t="str">
        <f>IF(Presupuestos!I194&gt;0,Presupuestos!I194,"")</f>
        <v/>
      </c>
      <c r="H196" s="31" t="str">
        <f t="shared" si="5"/>
        <v/>
      </c>
      <c r="I196" t="str">
        <f t="shared" si="4"/>
        <v/>
      </c>
    </row>
    <row r="197" spans="1:9" x14ac:dyDescent="0.25">
      <c r="A197" t="s">
        <v>686</v>
      </c>
      <c r="B197" t="s">
        <v>116</v>
      </c>
      <c r="C197" t="s">
        <v>390</v>
      </c>
      <c r="D197" t="s">
        <v>651</v>
      </c>
      <c r="E197" t="s">
        <v>546</v>
      </c>
      <c r="F197" s="22">
        <f>SUMIFS(Concentrado!$D$8:$D$1000,Concentrado!$B$8:$B$1000,'Ptto Consumido'!A197)</f>
        <v>0</v>
      </c>
      <c r="G197" s="22" t="str">
        <f>IF(Presupuestos!I195&gt;0,Presupuestos!I195,"")</f>
        <v/>
      </c>
      <c r="H197" s="31" t="str">
        <f t="shared" si="5"/>
        <v/>
      </c>
      <c r="I197" t="str">
        <f t="shared" si="4"/>
        <v/>
      </c>
    </row>
    <row r="198" spans="1:9" x14ac:dyDescent="0.25">
      <c r="A198" t="s">
        <v>687</v>
      </c>
      <c r="B198" t="s">
        <v>688</v>
      </c>
      <c r="C198" t="s">
        <v>390</v>
      </c>
      <c r="D198" t="s">
        <v>651</v>
      </c>
      <c r="E198" t="s">
        <v>546</v>
      </c>
      <c r="F198" s="22">
        <f>SUMIFS(Concentrado!$D$8:$D$1000,Concentrado!$B$8:$B$1000,'Ptto Consumido'!A198)</f>
        <v>0</v>
      </c>
      <c r="G198" s="22" t="str">
        <f>IF(Presupuestos!I196&gt;0,Presupuestos!I196,"")</f>
        <v/>
      </c>
      <c r="H198" s="31" t="str">
        <f t="shared" si="5"/>
        <v/>
      </c>
      <c r="I198" t="str">
        <f t="shared" si="4"/>
        <v/>
      </c>
    </row>
    <row r="199" spans="1:9" x14ac:dyDescent="0.25">
      <c r="A199" t="s">
        <v>689</v>
      </c>
      <c r="B199" t="s">
        <v>690</v>
      </c>
      <c r="C199" t="s">
        <v>390</v>
      </c>
      <c r="D199" t="s">
        <v>651</v>
      </c>
      <c r="E199" t="s">
        <v>546</v>
      </c>
      <c r="F199" s="22">
        <f>SUMIFS(Concentrado!$D$8:$D$1000,Concentrado!$B$8:$B$1000,'Ptto Consumido'!A199)</f>
        <v>0</v>
      </c>
      <c r="G199" s="22" t="str">
        <f>IF(Presupuestos!I197&gt;0,Presupuestos!I197,"")</f>
        <v/>
      </c>
      <c r="H199" s="31" t="str">
        <f t="shared" si="5"/>
        <v/>
      </c>
      <c r="I199" t="str">
        <f t="shared" si="4"/>
        <v/>
      </c>
    </row>
    <row r="200" spans="1:9" x14ac:dyDescent="0.25">
      <c r="A200" t="s">
        <v>691</v>
      </c>
      <c r="B200" t="s">
        <v>172</v>
      </c>
      <c r="C200" t="s">
        <v>390</v>
      </c>
      <c r="D200" t="s">
        <v>651</v>
      </c>
      <c r="E200" t="s">
        <v>546</v>
      </c>
      <c r="F200" s="22">
        <f>SUMIFS(Concentrado!$D$8:$D$1000,Concentrado!$B$8:$B$1000,'Ptto Consumido'!A200)</f>
        <v>0</v>
      </c>
      <c r="G200" s="22" t="str">
        <f>IF(Presupuestos!I198&gt;0,Presupuestos!I198,"")</f>
        <v/>
      </c>
      <c r="H200" s="31" t="str">
        <f t="shared" si="5"/>
        <v/>
      </c>
      <c r="I200" t="str">
        <f t="shared" si="4"/>
        <v/>
      </c>
    </row>
    <row r="201" spans="1:9" x14ac:dyDescent="0.25">
      <c r="A201" t="s">
        <v>692</v>
      </c>
      <c r="B201" t="s">
        <v>68</v>
      </c>
      <c r="C201" t="s">
        <v>390</v>
      </c>
      <c r="D201" t="s">
        <v>651</v>
      </c>
      <c r="E201" t="s">
        <v>546</v>
      </c>
      <c r="F201" s="22">
        <f>SUMIFS(Concentrado!$D$8:$D$1000,Concentrado!$B$8:$B$1000,'Ptto Consumido'!A201)</f>
        <v>0</v>
      </c>
      <c r="G201" s="22" t="str">
        <f>IF(Presupuestos!I199&gt;0,Presupuestos!I199,"")</f>
        <v/>
      </c>
      <c r="H201" s="31" t="str">
        <f t="shared" si="5"/>
        <v/>
      </c>
      <c r="I201" t="str">
        <f t="shared" ref="I201:I264" si="6">IF(ISNUMBER(H201),IF(H201&gt;100, "SIN PRESUPUESTO","PRESUPUESTO"),"")</f>
        <v/>
      </c>
    </row>
    <row r="202" spans="1:9" x14ac:dyDescent="0.25">
      <c r="A202" t="s">
        <v>693</v>
      </c>
      <c r="B202" t="s">
        <v>694</v>
      </c>
      <c r="C202" t="s">
        <v>390</v>
      </c>
      <c r="D202" t="s">
        <v>651</v>
      </c>
      <c r="E202" t="s">
        <v>546</v>
      </c>
      <c r="F202" s="22">
        <f>SUMIFS(Concentrado!$D$8:$D$1000,Concentrado!$B$8:$B$1000,'Ptto Consumido'!A202)</f>
        <v>0</v>
      </c>
      <c r="G202" s="22" t="str">
        <f>IF(Presupuestos!I200&gt;0,Presupuestos!I200,"")</f>
        <v/>
      </c>
      <c r="H202" s="31" t="str">
        <f t="shared" ref="H202:H265" si="7">IF(ISNUMBER(G202),F202/G202,"")</f>
        <v/>
      </c>
      <c r="I202" t="str">
        <f t="shared" si="6"/>
        <v/>
      </c>
    </row>
    <row r="203" spans="1:9" x14ac:dyDescent="0.25">
      <c r="A203" t="s">
        <v>695</v>
      </c>
      <c r="B203" t="s">
        <v>696</v>
      </c>
      <c r="C203" t="s">
        <v>390</v>
      </c>
      <c r="D203" t="s">
        <v>651</v>
      </c>
      <c r="E203" t="s">
        <v>546</v>
      </c>
      <c r="F203" s="22">
        <f>SUMIFS(Concentrado!$D$8:$D$1000,Concentrado!$B$8:$B$1000,'Ptto Consumido'!A203)</f>
        <v>0</v>
      </c>
      <c r="G203" s="22" t="str">
        <f>IF(Presupuestos!I201&gt;0,Presupuestos!I201,"")</f>
        <v/>
      </c>
      <c r="H203" s="31" t="str">
        <f t="shared" si="7"/>
        <v/>
      </c>
      <c r="I203" t="str">
        <f t="shared" si="6"/>
        <v/>
      </c>
    </row>
    <row r="204" spans="1:9" x14ac:dyDescent="0.25">
      <c r="A204" t="s">
        <v>697</v>
      </c>
      <c r="B204" t="s">
        <v>72</v>
      </c>
      <c r="C204" t="s">
        <v>390</v>
      </c>
      <c r="D204" t="s">
        <v>651</v>
      </c>
      <c r="E204" t="s">
        <v>546</v>
      </c>
      <c r="F204" s="22">
        <f>SUMIFS(Concentrado!$D$8:$D$1000,Concentrado!$B$8:$B$1000,'Ptto Consumido'!A204)</f>
        <v>0</v>
      </c>
      <c r="G204" s="22" t="str">
        <f>IF(Presupuestos!I202&gt;0,Presupuestos!I202,"")</f>
        <v/>
      </c>
      <c r="H204" s="31" t="str">
        <f t="shared" si="7"/>
        <v/>
      </c>
      <c r="I204" t="str">
        <f t="shared" si="6"/>
        <v/>
      </c>
    </row>
    <row r="205" spans="1:9" x14ac:dyDescent="0.25">
      <c r="A205" t="s">
        <v>698</v>
      </c>
      <c r="B205" t="s">
        <v>577</v>
      </c>
      <c r="C205" t="s">
        <v>390</v>
      </c>
      <c r="D205" t="s">
        <v>651</v>
      </c>
      <c r="E205" t="s">
        <v>546</v>
      </c>
      <c r="F205" s="22">
        <f>SUMIFS(Concentrado!$D$8:$D$1000,Concentrado!$B$8:$B$1000,'Ptto Consumido'!A205)</f>
        <v>0</v>
      </c>
      <c r="G205" s="22" t="str">
        <f>IF(Presupuestos!I203&gt;0,Presupuestos!I203,"")</f>
        <v/>
      </c>
      <c r="H205" s="31" t="str">
        <f t="shared" si="7"/>
        <v/>
      </c>
      <c r="I205" t="str">
        <f t="shared" si="6"/>
        <v/>
      </c>
    </row>
    <row r="206" spans="1:9" x14ac:dyDescent="0.25">
      <c r="A206" t="s">
        <v>699</v>
      </c>
      <c r="B206" t="s">
        <v>700</v>
      </c>
      <c r="C206" t="s">
        <v>390</v>
      </c>
      <c r="D206" t="s">
        <v>651</v>
      </c>
      <c r="E206" t="s">
        <v>546</v>
      </c>
      <c r="F206" s="22">
        <f>SUMIFS(Concentrado!$D$8:$D$1000,Concentrado!$B$8:$B$1000,'Ptto Consumido'!A206)</f>
        <v>0</v>
      </c>
      <c r="G206" s="22" t="str">
        <f>IF(Presupuestos!I204&gt;0,Presupuestos!I204,"")</f>
        <v/>
      </c>
      <c r="H206" s="31" t="str">
        <f t="shared" si="7"/>
        <v/>
      </c>
      <c r="I206" t="str">
        <f t="shared" si="6"/>
        <v/>
      </c>
    </row>
    <row r="207" spans="1:9" x14ac:dyDescent="0.25">
      <c r="A207" t="s">
        <v>701</v>
      </c>
      <c r="B207" t="s">
        <v>702</v>
      </c>
      <c r="C207" t="s">
        <v>390</v>
      </c>
      <c r="D207" t="s">
        <v>651</v>
      </c>
      <c r="E207" t="s">
        <v>546</v>
      </c>
      <c r="F207" s="22">
        <f>SUMIFS(Concentrado!$D$8:$D$1000,Concentrado!$B$8:$B$1000,'Ptto Consumido'!A207)</f>
        <v>0</v>
      </c>
      <c r="G207" s="22" t="str">
        <f>IF(Presupuestos!I205&gt;0,Presupuestos!I205,"")</f>
        <v/>
      </c>
      <c r="H207" s="31" t="str">
        <f t="shared" si="7"/>
        <v/>
      </c>
      <c r="I207" t="str">
        <f t="shared" si="6"/>
        <v/>
      </c>
    </row>
    <row r="208" spans="1:9" x14ac:dyDescent="0.25">
      <c r="A208" t="s">
        <v>703</v>
      </c>
      <c r="B208" t="s">
        <v>704</v>
      </c>
      <c r="C208" t="s">
        <v>390</v>
      </c>
      <c r="D208" t="s">
        <v>651</v>
      </c>
      <c r="E208" t="s">
        <v>546</v>
      </c>
      <c r="F208" s="22">
        <f>SUMIFS(Concentrado!$D$8:$D$1000,Concentrado!$B$8:$B$1000,'Ptto Consumido'!A208)</f>
        <v>0</v>
      </c>
      <c r="G208" s="22" t="str">
        <f>IF(Presupuestos!I206&gt;0,Presupuestos!I206,"")</f>
        <v/>
      </c>
      <c r="H208" s="31" t="str">
        <f t="shared" si="7"/>
        <v/>
      </c>
      <c r="I208" t="str">
        <f t="shared" si="6"/>
        <v/>
      </c>
    </row>
    <row r="209" spans="1:9" x14ac:dyDescent="0.25">
      <c r="A209" t="s">
        <v>705</v>
      </c>
      <c r="B209" t="s">
        <v>706</v>
      </c>
      <c r="C209" t="s">
        <v>390</v>
      </c>
      <c r="D209" t="s">
        <v>651</v>
      </c>
      <c r="E209" t="s">
        <v>546</v>
      </c>
      <c r="F209" s="22">
        <f>SUMIFS(Concentrado!$D$8:$D$1000,Concentrado!$B$8:$B$1000,'Ptto Consumido'!A209)</f>
        <v>0</v>
      </c>
      <c r="G209" s="22" t="str">
        <f>IF(Presupuestos!I207&gt;0,Presupuestos!I207,"")</f>
        <v/>
      </c>
      <c r="H209" s="31" t="str">
        <f t="shared" si="7"/>
        <v/>
      </c>
      <c r="I209" t="str">
        <f t="shared" si="6"/>
        <v/>
      </c>
    </row>
    <row r="210" spans="1:9" x14ac:dyDescent="0.25">
      <c r="A210" t="s">
        <v>707</v>
      </c>
      <c r="B210" t="s">
        <v>708</v>
      </c>
      <c r="C210" t="s">
        <v>390</v>
      </c>
      <c r="D210" t="s">
        <v>651</v>
      </c>
      <c r="E210" t="s">
        <v>546</v>
      </c>
      <c r="F210" s="22">
        <f>SUMIFS(Concentrado!$D$8:$D$1000,Concentrado!$B$8:$B$1000,'Ptto Consumido'!A210)</f>
        <v>0</v>
      </c>
      <c r="G210" s="22" t="str">
        <f>IF(Presupuestos!I208&gt;0,Presupuestos!I208,"")</f>
        <v/>
      </c>
      <c r="H210" s="31" t="str">
        <f t="shared" si="7"/>
        <v/>
      </c>
      <c r="I210" t="str">
        <f t="shared" si="6"/>
        <v/>
      </c>
    </row>
    <row r="211" spans="1:9" x14ac:dyDescent="0.25">
      <c r="A211" t="s">
        <v>709</v>
      </c>
      <c r="B211" t="s">
        <v>710</v>
      </c>
      <c r="C211" t="s">
        <v>390</v>
      </c>
      <c r="D211" t="s">
        <v>651</v>
      </c>
      <c r="E211" t="s">
        <v>546</v>
      </c>
      <c r="F211" s="22">
        <f>SUMIFS(Concentrado!$D$8:$D$1000,Concentrado!$B$8:$B$1000,'Ptto Consumido'!A211)</f>
        <v>0</v>
      </c>
      <c r="G211" s="22" t="str">
        <f>IF(Presupuestos!I209&gt;0,Presupuestos!I209,"")</f>
        <v/>
      </c>
      <c r="H211" s="31" t="str">
        <f t="shared" si="7"/>
        <v/>
      </c>
      <c r="I211" t="str">
        <f t="shared" si="6"/>
        <v/>
      </c>
    </row>
    <row r="212" spans="1:9" x14ac:dyDescent="0.25">
      <c r="A212" t="s">
        <v>711</v>
      </c>
      <c r="B212" t="s">
        <v>712</v>
      </c>
      <c r="C212" t="s">
        <v>390</v>
      </c>
      <c r="D212" t="s">
        <v>651</v>
      </c>
      <c r="E212" t="s">
        <v>546</v>
      </c>
      <c r="F212" s="22">
        <f>SUMIFS(Concentrado!$D$8:$D$1000,Concentrado!$B$8:$B$1000,'Ptto Consumido'!A212)</f>
        <v>0</v>
      </c>
      <c r="G212" s="22" t="str">
        <f>IF(Presupuestos!I210&gt;0,Presupuestos!I210,"")</f>
        <v/>
      </c>
      <c r="H212" s="31" t="str">
        <f t="shared" si="7"/>
        <v/>
      </c>
      <c r="I212" t="str">
        <f t="shared" si="6"/>
        <v/>
      </c>
    </row>
    <row r="213" spans="1:9" x14ac:dyDescent="0.25">
      <c r="A213" t="s">
        <v>713</v>
      </c>
      <c r="B213" t="s">
        <v>714</v>
      </c>
      <c r="C213" t="s">
        <v>390</v>
      </c>
      <c r="D213" t="s">
        <v>651</v>
      </c>
      <c r="E213" t="s">
        <v>546</v>
      </c>
      <c r="F213" s="22">
        <f>SUMIFS(Concentrado!$D$8:$D$1000,Concentrado!$B$8:$B$1000,'Ptto Consumido'!A213)</f>
        <v>0</v>
      </c>
      <c r="G213" s="22" t="str">
        <f>IF(Presupuestos!I211&gt;0,Presupuestos!I211,"")</f>
        <v/>
      </c>
      <c r="H213" s="31" t="str">
        <f t="shared" si="7"/>
        <v/>
      </c>
      <c r="I213" t="str">
        <f t="shared" si="6"/>
        <v/>
      </c>
    </row>
    <row r="214" spans="1:9" x14ac:dyDescent="0.25">
      <c r="A214" t="s">
        <v>715</v>
      </c>
      <c r="B214" t="s">
        <v>716</v>
      </c>
      <c r="C214" t="s">
        <v>390</v>
      </c>
      <c r="D214" t="s">
        <v>651</v>
      </c>
      <c r="E214" t="s">
        <v>546</v>
      </c>
      <c r="F214" s="22">
        <f>SUMIFS(Concentrado!$D$8:$D$1000,Concentrado!$B$8:$B$1000,'Ptto Consumido'!A214)</f>
        <v>0</v>
      </c>
      <c r="G214" s="22" t="str">
        <f>IF(Presupuestos!I212&gt;0,Presupuestos!I212,"")</f>
        <v/>
      </c>
      <c r="H214" s="31" t="str">
        <f t="shared" si="7"/>
        <v/>
      </c>
      <c r="I214" t="str">
        <f t="shared" si="6"/>
        <v/>
      </c>
    </row>
    <row r="215" spans="1:9" x14ac:dyDescent="0.25">
      <c r="A215" t="s">
        <v>717</v>
      </c>
      <c r="B215" t="s">
        <v>587</v>
      </c>
      <c r="C215" t="s">
        <v>390</v>
      </c>
      <c r="D215" t="s">
        <v>651</v>
      </c>
      <c r="E215" t="s">
        <v>546</v>
      </c>
      <c r="F215" s="22">
        <f>SUMIFS(Concentrado!$D$8:$D$1000,Concentrado!$B$8:$B$1000,'Ptto Consumido'!A215)</f>
        <v>0</v>
      </c>
      <c r="G215" s="22" t="str">
        <f>IF(Presupuestos!I213&gt;0,Presupuestos!I213,"")</f>
        <v/>
      </c>
      <c r="H215" s="31" t="str">
        <f t="shared" si="7"/>
        <v/>
      </c>
      <c r="I215" t="str">
        <f t="shared" si="6"/>
        <v/>
      </c>
    </row>
    <row r="216" spans="1:9" x14ac:dyDescent="0.25">
      <c r="A216" t="s">
        <v>718</v>
      </c>
      <c r="B216" t="s">
        <v>597</v>
      </c>
      <c r="C216" t="s">
        <v>390</v>
      </c>
      <c r="D216" t="s">
        <v>651</v>
      </c>
      <c r="E216" t="s">
        <v>546</v>
      </c>
      <c r="F216" s="22">
        <f>SUMIFS(Concentrado!$D$8:$D$1000,Concentrado!$B$8:$B$1000,'Ptto Consumido'!A216)</f>
        <v>0</v>
      </c>
      <c r="G216" s="22" t="str">
        <f>IF(Presupuestos!I214&gt;0,Presupuestos!I214,"")</f>
        <v/>
      </c>
      <c r="H216" s="31" t="str">
        <f t="shared" si="7"/>
        <v/>
      </c>
      <c r="I216" t="str">
        <f t="shared" si="6"/>
        <v/>
      </c>
    </row>
    <row r="217" spans="1:9" x14ac:dyDescent="0.25">
      <c r="A217" t="s">
        <v>719</v>
      </c>
      <c r="B217" t="s">
        <v>720</v>
      </c>
      <c r="C217" t="s">
        <v>390</v>
      </c>
      <c r="D217" t="s">
        <v>651</v>
      </c>
      <c r="E217" t="s">
        <v>546</v>
      </c>
      <c r="F217" s="22">
        <f>SUMIFS(Concentrado!$D$8:$D$1000,Concentrado!$B$8:$B$1000,'Ptto Consumido'!A217)</f>
        <v>0</v>
      </c>
      <c r="G217" s="22" t="str">
        <f>IF(Presupuestos!I215&gt;0,Presupuestos!I215,"")</f>
        <v/>
      </c>
      <c r="H217" s="31" t="str">
        <f t="shared" si="7"/>
        <v/>
      </c>
      <c r="I217" t="str">
        <f t="shared" si="6"/>
        <v/>
      </c>
    </row>
    <row r="218" spans="1:9" x14ac:dyDescent="0.25">
      <c r="A218" t="s">
        <v>721</v>
      </c>
      <c r="B218" t="s">
        <v>722</v>
      </c>
      <c r="C218" t="s">
        <v>390</v>
      </c>
      <c r="D218" t="s">
        <v>651</v>
      </c>
      <c r="E218" t="s">
        <v>546</v>
      </c>
      <c r="F218" s="22">
        <f>SUMIFS(Concentrado!$D$8:$D$1000,Concentrado!$B$8:$B$1000,'Ptto Consumido'!A218)</f>
        <v>0</v>
      </c>
      <c r="G218" s="22" t="str">
        <f>IF(Presupuestos!I216&gt;0,Presupuestos!I216,"")</f>
        <v/>
      </c>
      <c r="H218" s="31" t="str">
        <f t="shared" si="7"/>
        <v/>
      </c>
      <c r="I218" t="str">
        <f t="shared" si="6"/>
        <v/>
      </c>
    </row>
    <row r="219" spans="1:9" x14ac:dyDescent="0.25">
      <c r="A219" t="s">
        <v>723</v>
      </c>
      <c r="B219" t="s">
        <v>724</v>
      </c>
      <c r="C219" t="s">
        <v>390</v>
      </c>
      <c r="D219" t="s">
        <v>651</v>
      </c>
      <c r="E219" t="s">
        <v>546</v>
      </c>
      <c r="F219" s="22">
        <f>SUMIFS(Concentrado!$D$8:$D$1000,Concentrado!$B$8:$B$1000,'Ptto Consumido'!A219)</f>
        <v>0</v>
      </c>
      <c r="G219" s="22" t="str">
        <f>IF(Presupuestos!I217&gt;0,Presupuestos!I217,"")</f>
        <v/>
      </c>
      <c r="H219" s="31" t="str">
        <f t="shared" si="7"/>
        <v/>
      </c>
      <c r="I219" t="str">
        <f t="shared" si="6"/>
        <v/>
      </c>
    </row>
    <row r="220" spans="1:9" x14ac:dyDescent="0.25">
      <c r="A220" t="s">
        <v>725</v>
      </c>
      <c r="B220" t="s">
        <v>726</v>
      </c>
      <c r="C220" t="s">
        <v>390</v>
      </c>
      <c r="D220" t="s">
        <v>651</v>
      </c>
      <c r="E220" t="s">
        <v>546</v>
      </c>
      <c r="F220" s="22">
        <f>SUMIFS(Concentrado!$D$8:$D$1000,Concentrado!$B$8:$B$1000,'Ptto Consumido'!A220)</f>
        <v>0</v>
      </c>
      <c r="G220" s="22" t="str">
        <f>IF(Presupuestos!I218&gt;0,Presupuestos!I218,"")</f>
        <v/>
      </c>
      <c r="H220" s="31" t="str">
        <f t="shared" si="7"/>
        <v/>
      </c>
      <c r="I220" t="str">
        <f t="shared" si="6"/>
        <v/>
      </c>
    </row>
    <row r="221" spans="1:9" x14ac:dyDescent="0.25">
      <c r="A221" t="s">
        <v>727</v>
      </c>
      <c r="B221" t="s">
        <v>728</v>
      </c>
      <c r="C221" t="s">
        <v>390</v>
      </c>
      <c r="D221" t="s">
        <v>651</v>
      </c>
      <c r="E221" t="s">
        <v>546</v>
      </c>
      <c r="F221" s="22">
        <f>SUMIFS(Concentrado!$D$8:$D$1000,Concentrado!$B$8:$B$1000,'Ptto Consumido'!A221)</f>
        <v>0</v>
      </c>
      <c r="G221" s="22" t="str">
        <f>IF(Presupuestos!I219&gt;0,Presupuestos!I219,"")</f>
        <v/>
      </c>
      <c r="H221" s="31" t="str">
        <f t="shared" si="7"/>
        <v/>
      </c>
      <c r="I221" t="str">
        <f t="shared" si="6"/>
        <v/>
      </c>
    </row>
    <row r="222" spans="1:9" x14ac:dyDescent="0.25">
      <c r="A222" t="s">
        <v>729</v>
      </c>
      <c r="B222" t="s">
        <v>730</v>
      </c>
      <c r="C222" t="s">
        <v>390</v>
      </c>
      <c r="D222" t="s">
        <v>651</v>
      </c>
      <c r="E222" t="s">
        <v>546</v>
      </c>
      <c r="F222" s="22">
        <f>SUMIFS(Concentrado!$D$8:$D$1000,Concentrado!$B$8:$B$1000,'Ptto Consumido'!A222)</f>
        <v>0</v>
      </c>
      <c r="G222" s="22" t="str">
        <f>IF(Presupuestos!I220&gt;0,Presupuestos!I220,"")</f>
        <v/>
      </c>
      <c r="H222" s="31" t="str">
        <f t="shared" si="7"/>
        <v/>
      </c>
      <c r="I222" t="str">
        <f t="shared" si="6"/>
        <v/>
      </c>
    </row>
    <row r="223" spans="1:9" x14ac:dyDescent="0.25">
      <c r="A223" t="s">
        <v>731</v>
      </c>
      <c r="B223" t="s">
        <v>732</v>
      </c>
      <c r="C223" t="s">
        <v>390</v>
      </c>
      <c r="D223" t="s">
        <v>651</v>
      </c>
      <c r="E223" t="s">
        <v>546</v>
      </c>
      <c r="F223" s="22">
        <f>SUMIFS(Concentrado!$D$8:$D$1000,Concentrado!$B$8:$B$1000,'Ptto Consumido'!A223)</f>
        <v>0</v>
      </c>
      <c r="G223" s="22" t="str">
        <f>IF(Presupuestos!I221&gt;0,Presupuestos!I221,"")</f>
        <v/>
      </c>
      <c r="H223" s="31" t="str">
        <f t="shared" si="7"/>
        <v/>
      </c>
      <c r="I223" t="str">
        <f t="shared" si="6"/>
        <v/>
      </c>
    </row>
    <row r="224" spans="1:9" x14ac:dyDescent="0.25">
      <c r="A224" t="s">
        <v>733</v>
      </c>
      <c r="B224" t="s">
        <v>153</v>
      </c>
      <c r="C224" t="s">
        <v>390</v>
      </c>
      <c r="D224" t="s">
        <v>651</v>
      </c>
      <c r="E224" t="s">
        <v>546</v>
      </c>
      <c r="F224" s="22">
        <f>SUMIFS(Concentrado!$D$8:$D$1000,Concentrado!$B$8:$B$1000,'Ptto Consumido'!A224)</f>
        <v>0</v>
      </c>
      <c r="G224" s="22" t="str">
        <f>IF(Presupuestos!I222&gt;0,Presupuestos!I222,"")</f>
        <v/>
      </c>
      <c r="H224" s="31" t="str">
        <f t="shared" si="7"/>
        <v/>
      </c>
      <c r="I224" t="str">
        <f t="shared" si="6"/>
        <v/>
      </c>
    </row>
    <row r="225" spans="1:9" x14ac:dyDescent="0.25">
      <c r="A225" t="s">
        <v>734</v>
      </c>
      <c r="B225" t="s">
        <v>664</v>
      </c>
      <c r="C225" t="s">
        <v>390</v>
      </c>
      <c r="D225" t="s">
        <v>651</v>
      </c>
      <c r="E225" t="s">
        <v>546</v>
      </c>
      <c r="F225" s="22">
        <f>SUMIFS(Concentrado!$D$8:$D$1000,Concentrado!$B$8:$B$1000,'Ptto Consumido'!A225)</f>
        <v>0</v>
      </c>
      <c r="G225" s="22" t="str">
        <f>IF(Presupuestos!I223&gt;0,Presupuestos!I223,"")</f>
        <v/>
      </c>
      <c r="H225" s="31" t="str">
        <f t="shared" si="7"/>
        <v/>
      </c>
      <c r="I225" t="str">
        <f t="shared" si="6"/>
        <v/>
      </c>
    </row>
    <row r="226" spans="1:9" x14ac:dyDescent="0.25">
      <c r="A226" t="s">
        <v>735</v>
      </c>
      <c r="B226" t="s">
        <v>736</v>
      </c>
      <c r="C226" t="s">
        <v>390</v>
      </c>
      <c r="D226" t="s">
        <v>651</v>
      </c>
      <c r="E226" t="s">
        <v>605</v>
      </c>
      <c r="F226" s="22">
        <f>SUMIFS(Concentrado!$D$8:$D$1000,Concentrado!$B$8:$B$1000,'Ptto Consumido'!A226)</f>
        <v>0</v>
      </c>
      <c r="G226" s="22" t="str">
        <f>IF(Presupuestos!I224&gt;0,Presupuestos!I224,"")</f>
        <v/>
      </c>
      <c r="H226" s="31" t="str">
        <f t="shared" si="7"/>
        <v/>
      </c>
      <c r="I226" t="str">
        <f t="shared" si="6"/>
        <v/>
      </c>
    </row>
    <row r="227" spans="1:9" x14ac:dyDescent="0.25">
      <c r="A227" t="s">
        <v>737</v>
      </c>
      <c r="B227" t="s">
        <v>42</v>
      </c>
      <c r="C227" t="s">
        <v>390</v>
      </c>
      <c r="D227" t="s">
        <v>651</v>
      </c>
      <c r="E227" t="s">
        <v>605</v>
      </c>
      <c r="F227" s="22">
        <f>SUMIFS(Concentrado!$D$8:$D$1000,Concentrado!$B$8:$B$1000,'Ptto Consumido'!A227)</f>
        <v>0</v>
      </c>
      <c r="G227" s="22" t="str">
        <f>IF(Presupuestos!I225&gt;0,Presupuestos!I225,"")</f>
        <v/>
      </c>
      <c r="H227" s="31" t="str">
        <f t="shared" si="7"/>
        <v/>
      </c>
      <c r="I227" t="str">
        <f t="shared" si="6"/>
        <v/>
      </c>
    </row>
    <row r="228" spans="1:9" x14ac:dyDescent="0.25">
      <c r="A228" t="s">
        <v>738</v>
      </c>
      <c r="B228" t="s">
        <v>44</v>
      </c>
      <c r="C228" t="s">
        <v>390</v>
      </c>
      <c r="D228" t="s">
        <v>651</v>
      </c>
      <c r="E228" t="s">
        <v>605</v>
      </c>
      <c r="F228" s="22">
        <f>SUMIFS(Concentrado!$D$8:$D$1000,Concentrado!$B$8:$B$1000,'Ptto Consumido'!A228)</f>
        <v>0</v>
      </c>
      <c r="G228" s="22" t="str">
        <f>IF(Presupuestos!I226&gt;0,Presupuestos!I226,"")</f>
        <v/>
      </c>
      <c r="H228" s="31" t="str">
        <f t="shared" si="7"/>
        <v/>
      </c>
      <c r="I228" t="str">
        <f t="shared" si="6"/>
        <v/>
      </c>
    </row>
    <row r="229" spans="1:9" x14ac:dyDescent="0.25">
      <c r="A229" t="s">
        <v>739</v>
      </c>
      <c r="B229" t="s">
        <v>46</v>
      </c>
      <c r="C229" t="s">
        <v>390</v>
      </c>
      <c r="D229" t="s">
        <v>651</v>
      </c>
      <c r="E229" t="s">
        <v>605</v>
      </c>
      <c r="F229" s="22">
        <f>SUMIFS(Concentrado!$D$8:$D$1000,Concentrado!$B$8:$B$1000,'Ptto Consumido'!A229)</f>
        <v>0</v>
      </c>
      <c r="G229" s="22" t="str">
        <f>IF(Presupuestos!I227&gt;0,Presupuestos!I227,"")</f>
        <v/>
      </c>
      <c r="H229" s="31" t="str">
        <f t="shared" si="7"/>
        <v/>
      </c>
      <c r="I229" t="str">
        <f t="shared" si="6"/>
        <v/>
      </c>
    </row>
    <row r="230" spans="1:9" x14ac:dyDescent="0.25">
      <c r="A230" t="s">
        <v>740</v>
      </c>
      <c r="B230" t="s">
        <v>48</v>
      </c>
      <c r="C230" t="s">
        <v>390</v>
      </c>
      <c r="D230" t="s">
        <v>651</v>
      </c>
      <c r="E230" t="s">
        <v>605</v>
      </c>
      <c r="F230" s="22">
        <f>SUMIFS(Concentrado!$D$8:$D$1000,Concentrado!$B$8:$B$1000,'Ptto Consumido'!A230)</f>
        <v>0</v>
      </c>
      <c r="G230" s="22" t="str">
        <f>IF(Presupuestos!I228&gt;0,Presupuestos!I228,"")</f>
        <v/>
      </c>
      <c r="H230" s="31" t="str">
        <f t="shared" si="7"/>
        <v/>
      </c>
      <c r="I230" t="str">
        <f t="shared" si="6"/>
        <v/>
      </c>
    </row>
    <row r="231" spans="1:9" x14ac:dyDescent="0.25">
      <c r="A231" t="s">
        <v>741</v>
      </c>
      <c r="B231" t="s">
        <v>50</v>
      </c>
      <c r="C231" t="s">
        <v>390</v>
      </c>
      <c r="D231" t="s">
        <v>651</v>
      </c>
      <c r="E231" t="s">
        <v>605</v>
      </c>
      <c r="F231" s="22">
        <f>SUMIFS(Concentrado!$D$8:$D$1000,Concentrado!$B$8:$B$1000,'Ptto Consumido'!A231)</f>
        <v>0</v>
      </c>
      <c r="G231" s="22" t="str">
        <f>IF(Presupuestos!I229&gt;0,Presupuestos!I229,"")</f>
        <v/>
      </c>
      <c r="H231" s="31" t="str">
        <f t="shared" si="7"/>
        <v/>
      </c>
      <c r="I231" t="str">
        <f t="shared" si="6"/>
        <v/>
      </c>
    </row>
    <row r="232" spans="1:9" x14ac:dyDescent="0.25">
      <c r="A232" t="s">
        <v>742</v>
      </c>
      <c r="B232" t="s">
        <v>52</v>
      </c>
      <c r="C232" t="s">
        <v>390</v>
      </c>
      <c r="D232" t="s">
        <v>651</v>
      </c>
      <c r="E232" t="s">
        <v>605</v>
      </c>
      <c r="F232" s="22">
        <f>SUMIFS(Concentrado!$D$8:$D$1000,Concentrado!$B$8:$B$1000,'Ptto Consumido'!A232)</f>
        <v>0</v>
      </c>
      <c r="G232" s="22" t="str">
        <f>IF(Presupuestos!I230&gt;0,Presupuestos!I230,"")</f>
        <v/>
      </c>
      <c r="H232" s="31" t="str">
        <f t="shared" si="7"/>
        <v/>
      </c>
      <c r="I232" t="str">
        <f t="shared" si="6"/>
        <v/>
      </c>
    </row>
    <row r="233" spans="1:9" x14ac:dyDescent="0.25">
      <c r="A233" t="s">
        <v>743</v>
      </c>
      <c r="B233" t="s">
        <v>54</v>
      </c>
      <c r="C233" t="s">
        <v>390</v>
      </c>
      <c r="D233" t="s">
        <v>651</v>
      </c>
      <c r="E233" t="s">
        <v>605</v>
      </c>
      <c r="F233" s="22">
        <f>SUMIFS(Concentrado!$D$8:$D$1000,Concentrado!$B$8:$B$1000,'Ptto Consumido'!A233)</f>
        <v>0</v>
      </c>
      <c r="G233" s="22" t="str">
        <f>IF(Presupuestos!I231&gt;0,Presupuestos!I231,"")</f>
        <v/>
      </c>
      <c r="H233" s="31" t="str">
        <f t="shared" si="7"/>
        <v/>
      </c>
      <c r="I233" t="str">
        <f t="shared" si="6"/>
        <v/>
      </c>
    </row>
    <row r="234" spans="1:9" x14ac:dyDescent="0.25">
      <c r="A234" t="s">
        <v>744</v>
      </c>
      <c r="B234" t="s">
        <v>56</v>
      </c>
      <c r="C234" t="s">
        <v>390</v>
      </c>
      <c r="D234" t="s">
        <v>651</v>
      </c>
      <c r="E234" t="s">
        <v>605</v>
      </c>
      <c r="F234" s="22">
        <f>SUMIFS(Concentrado!$D$8:$D$1000,Concentrado!$B$8:$B$1000,'Ptto Consumido'!A234)</f>
        <v>0</v>
      </c>
      <c r="G234" s="22" t="str">
        <f>IF(Presupuestos!I232&gt;0,Presupuestos!I232,"")</f>
        <v/>
      </c>
      <c r="H234" s="31" t="str">
        <f t="shared" si="7"/>
        <v/>
      </c>
      <c r="I234" t="str">
        <f t="shared" si="6"/>
        <v/>
      </c>
    </row>
    <row r="235" spans="1:9" x14ac:dyDescent="0.25">
      <c r="A235" t="s">
        <v>745</v>
      </c>
      <c r="B235" t="s">
        <v>58</v>
      </c>
      <c r="C235" t="s">
        <v>390</v>
      </c>
      <c r="D235" t="s">
        <v>651</v>
      </c>
      <c r="E235" t="s">
        <v>605</v>
      </c>
      <c r="F235" s="22">
        <f>SUMIFS(Concentrado!$D$8:$D$1000,Concentrado!$B$8:$B$1000,'Ptto Consumido'!A235)</f>
        <v>0</v>
      </c>
      <c r="G235" s="22" t="str">
        <f>IF(Presupuestos!I233&gt;0,Presupuestos!I233,"")</f>
        <v/>
      </c>
      <c r="H235" s="31" t="str">
        <f t="shared" si="7"/>
        <v/>
      </c>
      <c r="I235" t="str">
        <f t="shared" si="6"/>
        <v/>
      </c>
    </row>
    <row r="236" spans="1:9" x14ac:dyDescent="0.25">
      <c r="A236" t="s">
        <v>746</v>
      </c>
      <c r="B236" t="s">
        <v>60</v>
      </c>
      <c r="C236" t="s">
        <v>390</v>
      </c>
      <c r="D236" t="s">
        <v>651</v>
      </c>
      <c r="E236" t="s">
        <v>605</v>
      </c>
      <c r="F236" s="22">
        <f>SUMIFS(Concentrado!$D$8:$D$1000,Concentrado!$B$8:$B$1000,'Ptto Consumido'!A236)</f>
        <v>0</v>
      </c>
      <c r="G236" s="22" t="str">
        <f>IF(Presupuestos!I234&gt;0,Presupuestos!I234,"")</f>
        <v/>
      </c>
      <c r="H236" s="31" t="str">
        <f t="shared" si="7"/>
        <v/>
      </c>
      <c r="I236" t="str">
        <f t="shared" si="6"/>
        <v/>
      </c>
    </row>
    <row r="237" spans="1:9" x14ac:dyDescent="0.25">
      <c r="A237" t="s">
        <v>747</v>
      </c>
      <c r="B237" t="s">
        <v>62</v>
      </c>
      <c r="C237" t="s">
        <v>390</v>
      </c>
      <c r="D237" t="s">
        <v>651</v>
      </c>
      <c r="E237" t="s">
        <v>605</v>
      </c>
      <c r="F237" s="22">
        <f>SUMIFS(Concentrado!$D$8:$D$1000,Concentrado!$B$8:$B$1000,'Ptto Consumido'!A237)</f>
        <v>0</v>
      </c>
      <c r="G237" s="22" t="str">
        <f>IF(Presupuestos!I235&gt;0,Presupuestos!I235,"")</f>
        <v/>
      </c>
      <c r="H237" s="31" t="str">
        <f t="shared" si="7"/>
        <v/>
      </c>
      <c r="I237" t="str">
        <f t="shared" si="6"/>
        <v/>
      </c>
    </row>
    <row r="238" spans="1:9" x14ac:dyDescent="0.25">
      <c r="A238" t="s">
        <v>748</v>
      </c>
      <c r="B238" t="s">
        <v>64</v>
      </c>
      <c r="C238" t="s">
        <v>390</v>
      </c>
      <c r="D238" t="s">
        <v>651</v>
      </c>
      <c r="E238" t="s">
        <v>605</v>
      </c>
      <c r="F238" s="22">
        <f>SUMIFS(Concentrado!$D$8:$D$1000,Concentrado!$B$8:$B$1000,'Ptto Consumido'!A238)</f>
        <v>0</v>
      </c>
      <c r="G238" s="22" t="str">
        <f>IF(Presupuestos!I236&gt;0,Presupuestos!I236,"")</f>
        <v/>
      </c>
      <c r="H238" s="31" t="str">
        <f t="shared" si="7"/>
        <v/>
      </c>
      <c r="I238" t="str">
        <f t="shared" si="6"/>
        <v/>
      </c>
    </row>
    <row r="239" spans="1:9" x14ac:dyDescent="0.25">
      <c r="A239" t="s">
        <v>749</v>
      </c>
      <c r="B239" t="s">
        <v>750</v>
      </c>
      <c r="C239" t="s">
        <v>390</v>
      </c>
      <c r="D239" t="s">
        <v>651</v>
      </c>
      <c r="E239" t="s">
        <v>605</v>
      </c>
      <c r="F239" s="22">
        <f>SUMIFS(Concentrado!$D$8:$D$1000,Concentrado!$B$8:$B$1000,'Ptto Consumido'!A239)</f>
        <v>0</v>
      </c>
      <c r="G239" s="22" t="str">
        <f>IF(Presupuestos!I237&gt;0,Presupuestos!I237,"")</f>
        <v/>
      </c>
      <c r="H239" s="31" t="str">
        <f t="shared" si="7"/>
        <v/>
      </c>
      <c r="I239" t="str">
        <f t="shared" si="6"/>
        <v/>
      </c>
    </row>
    <row r="240" spans="1:9" x14ac:dyDescent="0.25">
      <c r="A240" t="s">
        <v>751</v>
      </c>
      <c r="B240" t="s">
        <v>622</v>
      </c>
      <c r="C240" t="s">
        <v>390</v>
      </c>
      <c r="D240" t="s">
        <v>651</v>
      </c>
      <c r="E240" t="s">
        <v>605</v>
      </c>
      <c r="F240" s="22">
        <f>SUMIFS(Concentrado!$D$8:$D$1000,Concentrado!$B$8:$B$1000,'Ptto Consumido'!A240)</f>
        <v>0</v>
      </c>
      <c r="G240" s="22" t="str">
        <f>IF(Presupuestos!I238&gt;0,Presupuestos!I238,"")</f>
        <v/>
      </c>
      <c r="H240" s="31" t="str">
        <f t="shared" si="7"/>
        <v/>
      </c>
      <c r="I240" t="str">
        <f t="shared" si="6"/>
        <v/>
      </c>
    </row>
    <row r="241" spans="1:9" x14ac:dyDescent="0.25">
      <c r="A241" t="s">
        <v>752</v>
      </c>
      <c r="B241" t="s">
        <v>753</v>
      </c>
      <c r="C241" t="s">
        <v>390</v>
      </c>
      <c r="D241" t="s">
        <v>651</v>
      </c>
      <c r="E241" t="s">
        <v>605</v>
      </c>
      <c r="F241" s="22">
        <f>SUMIFS(Concentrado!$D$8:$D$1000,Concentrado!$B$8:$B$1000,'Ptto Consumido'!A241)</f>
        <v>0</v>
      </c>
      <c r="G241" s="22" t="str">
        <f>IF(Presupuestos!I239&gt;0,Presupuestos!I239,"")</f>
        <v/>
      </c>
      <c r="H241" s="31" t="str">
        <f t="shared" si="7"/>
        <v/>
      </c>
      <c r="I241" t="str">
        <f t="shared" si="6"/>
        <v/>
      </c>
    </row>
    <row r="242" spans="1:9" x14ac:dyDescent="0.25">
      <c r="A242" t="s">
        <v>754</v>
      </c>
      <c r="B242" t="s">
        <v>755</v>
      </c>
      <c r="C242" t="s">
        <v>390</v>
      </c>
      <c r="D242" t="s">
        <v>651</v>
      </c>
      <c r="E242" t="s">
        <v>605</v>
      </c>
      <c r="F242" s="22">
        <f>SUMIFS(Concentrado!$D$8:$D$1000,Concentrado!$B$8:$B$1000,'Ptto Consumido'!A242)</f>
        <v>0</v>
      </c>
      <c r="G242" s="22" t="str">
        <f>IF(Presupuestos!I240&gt;0,Presupuestos!I240,"")</f>
        <v/>
      </c>
      <c r="H242" s="31" t="str">
        <f t="shared" si="7"/>
        <v/>
      </c>
      <c r="I242" t="str">
        <f t="shared" si="6"/>
        <v/>
      </c>
    </row>
    <row r="243" spans="1:9" x14ac:dyDescent="0.25">
      <c r="A243" t="s">
        <v>756</v>
      </c>
      <c r="B243" t="s">
        <v>80</v>
      </c>
      <c r="C243" t="s">
        <v>390</v>
      </c>
      <c r="D243" t="s">
        <v>651</v>
      </c>
      <c r="E243" t="s">
        <v>605</v>
      </c>
      <c r="F243" s="22">
        <f>SUMIFS(Concentrado!$D$8:$D$1000,Concentrado!$B$8:$B$1000,'Ptto Consumido'!A243)</f>
        <v>0</v>
      </c>
      <c r="G243" s="22" t="str">
        <f>IF(Presupuestos!I241&gt;0,Presupuestos!I241,"")</f>
        <v/>
      </c>
      <c r="H243" s="31" t="str">
        <f t="shared" si="7"/>
        <v/>
      </c>
      <c r="I243" t="str">
        <f t="shared" si="6"/>
        <v/>
      </c>
    </row>
    <row r="244" spans="1:9" x14ac:dyDescent="0.25">
      <c r="A244" t="s">
        <v>757</v>
      </c>
      <c r="B244" t="s">
        <v>82</v>
      </c>
      <c r="C244" t="s">
        <v>390</v>
      </c>
      <c r="D244" t="s">
        <v>651</v>
      </c>
      <c r="E244" t="s">
        <v>605</v>
      </c>
      <c r="F244" s="22">
        <f>SUMIFS(Concentrado!$D$8:$D$1000,Concentrado!$B$8:$B$1000,'Ptto Consumido'!A244)</f>
        <v>0</v>
      </c>
      <c r="G244" s="22" t="str">
        <f>IF(Presupuestos!I242&gt;0,Presupuestos!I242,"")</f>
        <v/>
      </c>
      <c r="H244" s="31" t="str">
        <f t="shared" si="7"/>
        <v/>
      </c>
      <c r="I244" t="str">
        <f t="shared" si="6"/>
        <v/>
      </c>
    </row>
    <row r="245" spans="1:9" x14ac:dyDescent="0.25">
      <c r="A245" t="s">
        <v>758</v>
      </c>
      <c r="B245" t="s">
        <v>84</v>
      </c>
      <c r="C245" t="s">
        <v>390</v>
      </c>
      <c r="D245" t="s">
        <v>651</v>
      </c>
      <c r="E245" t="s">
        <v>605</v>
      </c>
      <c r="F245" s="22">
        <f>SUMIFS(Concentrado!$D$8:$D$1000,Concentrado!$B$8:$B$1000,'Ptto Consumido'!A245)</f>
        <v>0</v>
      </c>
      <c r="G245" s="22" t="str">
        <f>IF(Presupuestos!I243&gt;0,Presupuestos!I243,"")</f>
        <v/>
      </c>
      <c r="H245" s="31" t="str">
        <f t="shared" si="7"/>
        <v/>
      </c>
      <c r="I245" t="str">
        <f t="shared" si="6"/>
        <v/>
      </c>
    </row>
    <row r="246" spans="1:9" x14ac:dyDescent="0.25">
      <c r="A246" t="s">
        <v>759</v>
      </c>
      <c r="B246" t="s">
        <v>86</v>
      </c>
      <c r="C246" t="s">
        <v>390</v>
      </c>
      <c r="D246" t="s">
        <v>651</v>
      </c>
      <c r="E246" t="s">
        <v>605</v>
      </c>
      <c r="F246" s="22">
        <f>SUMIFS(Concentrado!$D$8:$D$1000,Concentrado!$B$8:$B$1000,'Ptto Consumido'!A246)</f>
        <v>0</v>
      </c>
      <c r="G246" s="22" t="str">
        <f>IF(Presupuestos!I244&gt;0,Presupuestos!I244,"")</f>
        <v/>
      </c>
      <c r="H246" s="31" t="str">
        <f t="shared" si="7"/>
        <v/>
      </c>
      <c r="I246" t="str">
        <f t="shared" si="6"/>
        <v/>
      </c>
    </row>
    <row r="247" spans="1:9" x14ac:dyDescent="0.25">
      <c r="A247" t="s">
        <v>760</v>
      </c>
      <c r="B247" t="s">
        <v>88</v>
      </c>
      <c r="C247" t="s">
        <v>390</v>
      </c>
      <c r="D247" t="s">
        <v>651</v>
      </c>
      <c r="E247" t="s">
        <v>605</v>
      </c>
      <c r="F247" s="22">
        <f>SUMIFS(Concentrado!$D$8:$D$1000,Concentrado!$B$8:$B$1000,'Ptto Consumido'!A247)</f>
        <v>0</v>
      </c>
      <c r="G247" s="22" t="str">
        <f>IF(Presupuestos!I245&gt;0,Presupuestos!I245,"")</f>
        <v/>
      </c>
      <c r="H247" s="31" t="str">
        <f t="shared" si="7"/>
        <v/>
      </c>
      <c r="I247" t="str">
        <f t="shared" si="6"/>
        <v/>
      </c>
    </row>
    <row r="248" spans="1:9" x14ac:dyDescent="0.25">
      <c r="A248" t="s">
        <v>761</v>
      </c>
      <c r="B248" t="s">
        <v>90</v>
      </c>
      <c r="C248" t="s">
        <v>390</v>
      </c>
      <c r="D248" t="s">
        <v>651</v>
      </c>
      <c r="E248" t="s">
        <v>605</v>
      </c>
      <c r="F248" s="22">
        <f>SUMIFS(Concentrado!$D$8:$D$1000,Concentrado!$B$8:$B$1000,'Ptto Consumido'!A248)</f>
        <v>0</v>
      </c>
      <c r="G248" s="22" t="str">
        <f>IF(Presupuestos!I246&gt;0,Presupuestos!I246,"")</f>
        <v/>
      </c>
      <c r="H248" s="31" t="str">
        <f t="shared" si="7"/>
        <v/>
      </c>
      <c r="I248" t="str">
        <f t="shared" si="6"/>
        <v/>
      </c>
    </row>
    <row r="249" spans="1:9" x14ac:dyDescent="0.25">
      <c r="A249" t="s">
        <v>762</v>
      </c>
      <c r="B249" t="s">
        <v>92</v>
      </c>
      <c r="C249" t="s">
        <v>390</v>
      </c>
      <c r="D249" t="s">
        <v>651</v>
      </c>
      <c r="E249" t="s">
        <v>605</v>
      </c>
      <c r="F249" s="22">
        <f>SUMIFS(Concentrado!$D$8:$D$1000,Concentrado!$B$8:$B$1000,'Ptto Consumido'!A249)</f>
        <v>0</v>
      </c>
      <c r="G249" s="22" t="str">
        <f>IF(Presupuestos!I247&gt;0,Presupuestos!I247,"")</f>
        <v/>
      </c>
      <c r="H249" s="31" t="str">
        <f t="shared" si="7"/>
        <v/>
      </c>
      <c r="I249" t="str">
        <f t="shared" si="6"/>
        <v/>
      </c>
    </row>
    <row r="250" spans="1:9" x14ac:dyDescent="0.25">
      <c r="A250" t="s">
        <v>763</v>
      </c>
      <c r="B250" t="s">
        <v>94</v>
      </c>
      <c r="C250" t="s">
        <v>390</v>
      </c>
      <c r="D250" t="s">
        <v>651</v>
      </c>
      <c r="E250" t="s">
        <v>605</v>
      </c>
      <c r="F250" s="22">
        <f>SUMIFS(Concentrado!$D$8:$D$1000,Concentrado!$B$8:$B$1000,'Ptto Consumido'!A250)</f>
        <v>0</v>
      </c>
      <c r="G250" s="22" t="str">
        <f>IF(Presupuestos!I248&gt;0,Presupuestos!I248,"")</f>
        <v/>
      </c>
      <c r="H250" s="31" t="str">
        <f t="shared" si="7"/>
        <v/>
      </c>
      <c r="I250" t="str">
        <f t="shared" si="6"/>
        <v/>
      </c>
    </row>
    <row r="251" spans="1:9" x14ac:dyDescent="0.25">
      <c r="A251" t="s">
        <v>764</v>
      </c>
      <c r="B251" t="s">
        <v>96</v>
      </c>
      <c r="C251" t="s">
        <v>390</v>
      </c>
      <c r="D251" t="s">
        <v>651</v>
      </c>
      <c r="E251" t="s">
        <v>605</v>
      </c>
      <c r="F251" s="22">
        <f>SUMIFS(Concentrado!$D$8:$D$1000,Concentrado!$B$8:$B$1000,'Ptto Consumido'!A251)</f>
        <v>0</v>
      </c>
      <c r="G251" s="22" t="str">
        <f>IF(Presupuestos!I249&gt;0,Presupuestos!I249,"")</f>
        <v/>
      </c>
      <c r="H251" s="31" t="str">
        <f t="shared" si="7"/>
        <v/>
      </c>
      <c r="I251" t="str">
        <f t="shared" si="6"/>
        <v/>
      </c>
    </row>
    <row r="252" spans="1:9" x14ac:dyDescent="0.25">
      <c r="A252" t="s">
        <v>765</v>
      </c>
      <c r="B252" t="s">
        <v>98</v>
      </c>
      <c r="C252" t="s">
        <v>390</v>
      </c>
      <c r="D252" t="s">
        <v>651</v>
      </c>
      <c r="E252" t="s">
        <v>605</v>
      </c>
      <c r="F252" s="22">
        <f>SUMIFS(Concentrado!$D$8:$D$1000,Concentrado!$B$8:$B$1000,'Ptto Consumido'!A252)</f>
        <v>0</v>
      </c>
      <c r="G252" s="22" t="str">
        <f>IF(Presupuestos!I250&gt;0,Presupuestos!I250,"")</f>
        <v/>
      </c>
      <c r="H252" s="31" t="str">
        <f t="shared" si="7"/>
        <v/>
      </c>
      <c r="I252" t="str">
        <f t="shared" si="6"/>
        <v/>
      </c>
    </row>
    <row r="253" spans="1:9" x14ac:dyDescent="0.25">
      <c r="A253" t="s">
        <v>766</v>
      </c>
      <c r="B253" t="s">
        <v>102</v>
      </c>
      <c r="C253" t="s">
        <v>390</v>
      </c>
      <c r="D253" t="s">
        <v>651</v>
      </c>
      <c r="E253" t="s">
        <v>605</v>
      </c>
      <c r="F253" s="22">
        <f>SUMIFS(Concentrado!$D$8:$D$1000,Concentrado!$B$8:$B$1000,'Ptto Consumido'!A253)</f>
        <v>0</v>
      </c>
      <c r="G253" s="22" t="str">
        <f>IF(Presupuestos!I251&gt;0,Presupuestos!I251,"")</f>
        <v/>
      </c>
      <c r="H253" s="31" t="str">
        <f t="shared" si="7"/>
        <v/>
      </c>
      <c r="I253" t="str">
        <f t="shared" si="6"/>
        <v/>
      </c>
    </row>
    <row r="254" spans="1:9" x14ac:dyDescent="0.25">
      <c r="A254" t="s">
        <v>767</v>
      </c>
      <c r="B254" t="s">
        <v>104</v>
      </c>
      <c r="C254" t="s">
        <v>390</v>
      </c>
      <c r="D254" t="s">
        <v>651</v>
      </c>
      <c r="E254" t="s">
        <v>605</v>
      </c>
      <c r="F254" s="22">
        <f>SUMIFS(Concentrado!$D$8:$D$1000,Concentrado!$B$8:$B$1000,'Ptto Consumido'!A254)</f>
        <v>0</v>
      </c>
      <c r="G254" s="22" t="str">
        <f>IF(Presupuestos!I252&gt;0,Presupuestos!I252,"")</f>
        <v/>
      </c>
      <c r="H254" s="31" t="str">
        <f t="shared" si="7"/>
        <v/>
      </c>
      <c r="I254" t="str">
        <f t="shared" si="6"/>
        <v/>
      </c>
    </row>
    <row r="255" spans="1:9" x14ac:dyDescent="0.25">
      <c r="A255" t="s">
        <v>768</v>
      </c>
      <c r="B255" t="s">
        <v>106</v>
      </c>
      <c r="C255" t="s">
        <v>390</v>
      </c>
      <c r="D255" t="s">
        <v>651</v>
      </c>
      <c r="E255" t="s">
        <v>605</v>
      </c>
      <c r="F255" s="22">
        <f>SUMIFS(Concentrado!$D$8:$D$1000,Concentrado!$B$8:$B$1000,'Ptto Consumido'!A255)</f>
        <v>0</v>
      </c>
      <c r="G255" s="22" t="str">
        <f>IF(Presupuestos!I253&gt;0,Presupuestos!I253,"")</f>
        <v/>
      </c>
      <c r="H255" s="31" t="str">
        <f t="shared" si="7"/>
        <v/>
      </c>
      <c r="I255" t="str">
        <f t="shared" si="6"/>
        <v/>
      </c>
    </row>
    <row r="256" spans="1:9" x14ac:dyDescent="0.25">
      <c r="A256" t="s">
        <v>769</v>
      </c>
      <c r="B256" t="s">
        <v>108</v>
      </c>
      <c r="C256" t="s">
        <v>390</v>
      </c>
      <c r="D256" t="s">
        <v>651</v>
      </c>
      <c r="E256" t="s">
        <v>605</v>
      </c>
      <c r="F256" s="22">
        <f>SUMIFS(Concentrado!$D$8:$D$1000,Concentrado!$B$8:$B$1000,'Ptto Consumido'!A256)</f>
        <v>0</v>
      </c>
      <c r="G256" s="22" t="str">
        <f>IF(Presupuestos!I254&gt;0,Presupuestos!I254,"")</f>
        <v/>
      </c>
      <c r="H256" s="31" t="str">
        <f t="shared" si="7"/>
        <v/>
      </c>
      <c r="I256" t="str">
        <f t="shared" si="6"/>
        <v/>
      </c>
    </row>
    <row r="257" spans="1:9" x14ac:dyDescent="0.25">
      <c r="A257" t="s">
        <v>637</v>
      </c>
      <c r="B257" t="s">
        <v>638</v>
      </c>
      <c r="C257" t="s">
        <v>390</v>
      </c>
      <c r="D257" t="s">
        <v>639</v>
      </c>
      <c r="E257" t="s">
        <v>640</v>
      </c>
      <c r="F257" s="22">
        <f>SUMIFS(Concentrado!$D$8:$D$1000,Concentrado!$B$8:$B$1000,'Ptto Consumido'!A257)</f>
        <v>0</v>
      </c>
      <c r="G257" s="22" t="str">
        <f>IF(Presupuestos!I255&gt;0,Presupuestos!I255,"")</f>
        <v/>
      </c>
      <c r="H257" s="31" t="str">
        <f t="shared" si="7"/>
        <v/>
      </c>
      <c r="I257" t="str">
        <f t="shared" si="6"/>
        <v/>
      </c>
    </row>
    <row r="258" spans="1:9" x14ac:dyDescent="0.25">
      <c r="A258" t="s">
        <v>641</v>
      </c>
      <c r="B258" t="s">
        <v>642</v>
      </c>
      <c r="C258" t="s">
        <v>390</v>
      </c>
      <c r="D258" t="s">
        <v>639</v>
      </c>
      <c r="E258" t="s">
        <v>640</v>
      </c>
      <c r="F258" s="22">
        <f>SUMIFS(Concentrado!$D$8:$D$1000,Concentrado!$B$8:$B$1000,'Ptto Consumido'!A258)</f>
        <v>0</v>
      </c>
      <c r="G258" s="22" t="str">
        <f>IF(Presupuestos!I256&gt;0,Presupuestos!I256,"")</f>
        <v/>
      </c>
      <c r="H258" s="31" t="str">
        <f t="shared" si="7"/>
        <v/>
      </c>
      <c r="I258" t="str">
        <f t="shared" si="6"/>
        <v/>
      </c>
    </row>
    <row r="259" spans="1:9" x14ac:dyDescent="0.25">
      <c r="A259" t="s">
        <v>643</v>
      </c>
      <c r="B259" t="s">
        <v>644</v>
      </c>
      <c r="C259" t="s">
        <v>390</v>
      </c>
      <c r="D259" t="s">
        <v>639</v>
      </c>
      <c r="E259" t="s">
        <v>640</v>
      </c>
      <c r="F259" s="22">
        <f>SUMIFS(Concentrado!$D$8:$D$1000,Concentrado!$B$8:$B$1000,'Ptto Consumido'!A259)</f>
        <v>0</v>
      </c>
      <c r="G259" s="22" t="str">
        <f>IF(Presupuestos!I257&gt;0,Presupuestos!I257,"")</f>
        <v/>
      </c>
      <c r="H259" s="31" t="str">
        <f t="shared" si="7"/>
        <v/>
      </c>
      <c r="I259" t="str">
        <f t="shared" si="6"/>
        <v/>
      </c>
    </row>
    <row r="260" spans="1:9" x14ac:dyDescent="0.25">
      <c r="A260" t="s">
        <v>645</v>
      </c>
      <c r="B260" t="s">
        <v>646</v>
      </c>
      <c r="C260" t="s">
        <v>390</v>
      </c>
      <c r="D260" t="s">
        <v>639</v>
      </c>
      <c r="E260" t="s">
        <v>640</v>
      </c>
      <c r="F260" s="22">
        <f>SUMIFS(Concentrado!$D$8:$D$1000,Concentrado!$B$8:$B$1000,'Ptto Consumido'!A260)</f>
        <v>0</v>
      </c>
      <c r="G260" s="22" t="str">
        <f>IF(Presupuestos!I258&gt;0,Presupuestos!I258,"")</f>
        <v/>
      </c>
      <c r="H260" s="31" t="str">
        <f t="shared" si="7"/>
        <v/>
      </c>
      <c r="I260" t="str">
        <f t="shared" si="6"/>
        <v/>
      </c>
    </row>
    <row r="261" spans="1:9" x14ac:dyDescent="0.25">
      <c r="A261" t="s">
        <v>647</v>
      </c>
      <c r="B261" t="s">
        <v>648</v>
      </c>
      <c r="C261" t="s">
        <v>390</v>
      </c>
      <c r="D261" t="s">
        <v>639</v>
      </c>
      <c r="E261" t="s">
        <v>640</v>
      </c>
      <c r="F261" s="22">
        <f>SUMIFS(Concentrado!$D$8:$D$1000,Concentrado!$B$8:$B$1000,'Ptto Consumido'!A261)</f>
        <v>0</v>
      </c>
      <c r="G261" s="22" t="str">
        <f>IF(Presupuestos!I259&gt;0,Presupuestos!I259,"")</f>
        <v/>
      </c>
      <c r="H261" s="31" t="str">
        <f t="shared" si="7"/>
        <v/>
      </c>
      <c r="I261" t="str">
        <f t="shared" si="6"/>
        <v/>
      </c>
    </row>
    <row r="262" spans="1:9" x14ac:dyDescent="0.25">
      <c r="A262" t="s">
        <v>649</v>
      </c>
      <c r="B262" t="s">
        <v>650</v>
      </c>
      <c r="C262" t="s">
        <v>390</v>
      </c>
      <c r="D262" t="s">
        <v>639</v>
      </c>
      <c r="E262" t="s">
        <v>640</v>
      </c>
      <c r="F262" s="22">
        <f>SUMIFS(Concentrado!$D$8:$D$1000,Concentrado!$B$8:$B$1000,'Ptto Consumido'!A262)</f>
        <v>0</v>
      </c>
      <c r="G262" s="22" t="str">
        <f>IF(Presupuestos!I260&gt;0,Presupuestos!I260,"")</f>
        <v/>
      </c>
      <c r="H262" s="31" t="str">
        <f t="shared" si="7"/>
        <v/>
      </c>
      <c r="I262" t="str">
        <f t="shared" si="6"/>
        <v/>
      </c>
    </row>
    <row r="263" spans="1:9" x14ac:dyDescent="0.25">
      <c r="A263" t="s">
        <v>388</v>
      </c>
      <c r="B263" t="s">
        <v>389</v>
      </c>
      <c r="C263" t="s">
        <v>390</v>
      </c>
      <c r="D263" t="s">
        <v>391</v>
      </c>
      <c r="E263" t="s">
        <v>392</v>
      </c>
      <c r="F263" s="22">
        <f>SUMIFS(Concentrado!$D$8:$D$1000,Concentrado!$B$8:$B$1000,'Ptto Consumido'!A263)</f>
        <v>0</v>
      </c>
      <c r="G263" s="22" t="str">
        <f>IF(Presupuestos!I261&gt;0,Presupuestos!I261,"")</f>
        <v/>
      </c>
      <c r="H263" s="31" t="str">
        <f t="shared" si="7"/>
        <v/>
      </c>
      <c r="I263" t="str">
        <f t="shared" si="6"/>
        <v/>
      </c>
    </row>
    <row r="264" spans="1:9" x14ac:dyDescent="0.25">
      <c r="A264" t="s">
        <v>393</v>
      </c>
      <c r="B264" t="s">
        <v>394</v>
      </c>
      <c r="C264" t="s">
        <v>390</v>
      </c>
      <c r="D264" t="s">
        <v>391</v>
      </c>
      <c r="E264" t="s">
        <v>392</v>
      </c>
      <c r="F264" s="22">
        <f>SUMIFS(Concentrado!$D$8:$D$1000,Concentrado!$B$8:$B$1000,'Ptto Consumido'!A264)</f>
        <v>0</v>
      </c>
      <c r="G264" s="22" t="str">
        <f>IF(Presupuestos!I262&gt;0,Presupuestos!I262,"")</f>
        <v/>
      </c>
      <c r="H264" s="31" t="str">
        <f t="shared" si="7"/>
        <v/>
      </c>
      <c r="I264" t="str">
        <f t="shared" si="6"/>
        <v/>
      </c>
    </row>
    <row r="265" spans="1:9" x14ac:dyDescent="0.25">
      <c r="A265" t="s">
        <v>395</v>
      </c>
      <c r="B265" t="s">
        <v>396</v>
      </c>
      <c r="C265" t="s">
        <v>390</v>
      </c>
      <c r="D265" t="s">
        <v>391</v>
      </c>
      <c r="E265" t="s">
        <v>392</v>
      </c>
      <c r="F265" s="22">
        <f>SUMIFS(Concentrado!$D$8:$D$1000,Concentrado!$B$8:$B$1000,'Ptto Consumido'!A265)</f>
        <v>0</v>
      </c>
      <c r="G265" s="22" t="str">
        <f>IF(Presupuestos!I263&gt;0,Presupuestos!I263,"")</f>
        <v/>
      </c>
      <c r="H265" s="31" t="str">
        <f t="shared" si="7"/>
        <v/>
      </c>
      <c r="I265" t="str">
        <f t="shared" ref="I265:I328" si="8">IF(ISNUMBER(H265),IF(H265&gt;100, "SIN PRESUPUESTO","PRESUPUESTO"),"")</f>
        <v/>
      </c>
    </row>
    <row r="266" spans="1:9" x14ac:dyDescent="0.25">
      <c r="A266" t="s">
        <v>397</v>
      </c>
      <c r="B266" t="s">
        <v>398</v>
      </c>
      <c r="C266" t="s">
        <v>390</v>
      </c>
      <c r="D266" t="s">
        <v>391</v>
      </c>
      <c r="E266" t="s">
        <v>392</v>
      </c>
      <c r="F266" s="22">
        <f>SUMIFS(Concentrado!$D$8:$D$1000,Concentrado!$B$8:$B$1000,'Ptto Consumido'!A266)</f>
        <v>0</v>
      </c>
      <c r="G266" s="22" t="str">
        <f>IF(Presupuestos!I264&gt;0,Presupuestos!I264,"")</f>
        <v/>
      </c>
      <c r="H266" s="31" t="str">
        <f t="shared" ref="H266:H329" si="9">IF(ISNUMBER(G266),F266/G266,"")</f>
        <v/>
      </c>
      <c r="I266" t="str">
        <f t="shared" si="8"/>
        <v/>
      </c>
    </row>
    <row r="267" spans="1:9" x14ac:dyDescent="0.25">
      <c r="A267" t="s">
        <v>399</v>
      </c>
      <c r="B267" t="s">
        <v>400</v>
      </c>
      <c r="C267" t="s">
        <v>390</v>
      </c>
      <c r="D267" t="s">
        <v>391</v>
      </c>
      <c r="E267" t="s">
        <v>392</v>
      </c>
      <c r="F267" s="22">
        <f>SUMIFS(Concentrado!$D$8:$D$1000,Concentrado!$B$8:$B$1000,'Ptto Consumido'!A267)</f>
        <v>0</v>
      </c>
      <c r="G267" s="22" t="str">
        <f>IF(Presupuestos!I265&gt;0,Presupuestos!I265,"")</f>
        <v/>
      </c>
      <c r="H267" s="31" t="str">
        <f t="shared" si="9"/>
        <v/>
      </c>
      <c r="I267" t="str">
        <f t="shared" si="8"/>
        <v/>
      </c>
    </row>
    <row r="268" spans="1:9" x14ac:dyDescent="0.25">
      <c r="A268" t="s">
        <v>401</v>
      </c>
      <c r="B268" t="s">
        <v>402</v>
      </c>
      <c r="C268" t="s">
        <v>390</v>
      </c>
      <c r="D268" t="s">
        <v>391</v>
      </c>
      <c r="E268" t="s">
        <v>392</v>
      </c>
      <c r="F268" s="22">
        <f>SUMIFS(Concentrado!$D$8:$D$1000,Concentrado!$B$8:$B$1000,'Ptto Consumido'!A268)</f>
        <v>0</v>
      </c>
      <c r="G268" s="22" t="str">
        <f>IF(Presupuestos!I266&gt;0,Presupuestos!I266,"")</f>
        <v/>
      </c>
      <c r="H268" s="31" t="str">
        <f t="shared" si="9"/>
        <v/>
      </c>
      <c r="I268" t="str">
        <f t="shared" si="8"/>
        <v/>
      </c>
    </row>
    <row r="269" spans="1:9" x14ac:dyDescent="0.25">
      <c r="A269" t="s">
        <v>403</v>
      </c>
      <c r="B269" t="s">
        <v>404</v>
      </c>
      <c r="C269" t="s">
        <v>390</v>
      </c>
      <c r="D269" t="s">
        <v>391</v>
      </c>
      <c r="E269" t="s">
        <v>405</v>
      </c>
      <c r="F269" s="22">
        <f>SUMIFS(Concentrado!$D$8:$D$1000,Concentrado!$B$8:$B$1000,'Ptto Consumido'!A269)</f>
        <v>0</v>
      </c>
      <c r="G269" s="22" t="str">
        <f>IF(Presupuestos!I267&gt;0,Presupuestos!I267,"")</f>
        <v/>
      </c>
      <c r="H269" s="31" t="str">
        <f t="shared" si="9"/>
        <v/>
      </c>
      <c r="I269" t="str">
        <f t="shared" si="8"/>
        <v/>
      </c>
    </row>
    <row r="270" spans="1:9" x14ac:dyDescent="0.25">
      <c r="A270" t="s">
        <v>406</v>
      </c>
      <c r="B270" t="s">
        <v>407</v>
      </c>
      <c r="C270" t="s">
        <v>390</v>
      </c>
      <c r="D270" t="s">
        <v>391</v>
      </c>
      <c r="E270" t="s">
        <v>405</v>
      </c>
      <c r="F270" s="22">
        <f>SUMIFS(Concentrado!$D$8:$D$1000,Concentrado!$B$8:$B$1000,'Ptto Consumido'!A270)</f>
        <v>0</v>
      </c>
      <c r="G270" s="22" t="str">
        <f>IF(Presupuestos!I268&gt;0,Presupuestos!I268,"")</f>
        <v/>
      </c>
      <c r="H270" s="31" t="str">
        <f t="shared" si="9"/>
        <v/>
      </c>
      <c r="I270" t="str">
        <f t="shared" si="8"/>
        <v/>
      </c>
    </row>
    <row r="271" spans="1:9" x14ac:dyDescent="0.25">
      <c r="A271" t="s">
        <v>408</v>
      </c>
      <c r="B271" t="s">
        <v>409</v>
      </c>
      <c r="C271" t="s">
        <v>390</v>
      </c>
      <c r="D271" t="s">
        <v>391</v>
      </c>
      <c r="E271" t="s">
        <v>405</v>
      </c>
      <c r="F271" s="22">
        <f>SUMIFS(Concentrado!$D$8:$D$1000,Concentrado!$B$8:$B$1000,'Ptto Consumido'!A271)</f>
        <v>0</v>
      </c>
      <c r="G271" s="22" t="str">
        <f>IF(Presupuestos!I269&gt;0,Presupuestos!I269,"")</f>
        <v/>
      </c>
      <c r="H271" s="31" t="str">
        <f t="shared" si="9"/>
        <v/>
      </c>
      <c r="I271" t="str">
        <f t="shared" si="8"/>
        <v/>
      </c>
    </row>
    <row r="272" spans="1:9" x14ac:dyDescent="0.25">
      <c r="A272" t="s">
        <v>410</v>
      </c>
      <c r="B272" t="s">
        <v>411</v>
      </c>
      <c r="C272" t="s">
        <v>390</v>
      </c>
      <c r="D272" t="s">
        <v>391</v>
      </c>
      <c r="E272" t="s">
        <v>405</v>
      </c>
      <c r="F272" s="22">
        <f>SUMIFS(Concentrado!$D$8:$D$1000,Concentrado!$B$8:$B$1000,'Ptto Consumido'!A272)</f>
        <v>0</v>
      </c>
      <c r="G272" s="22" t="str">
        <f>IF(Presupuestos!I270&gt;0,Presupuestos!I270,"")</f>
        <v/>
      </c>
      <c r="H272" s="31" t="str">
        <f t="shared" si="9"/>
        <v/>
      </c>
      <c r="I272" t="str">
        <f t="shared" si="8"/>
        <v/>
      </c>
    </row>
    <row r="273" spans="1:9" x14ac:dyDescent="0.25">
      <c r="A273" t="s">
        <v>412</v>
      </c>
      <c r="B273" t="s">
        <v>413</v>
      </c>
      <c r="C273" t="s">
        <v>390</v>
      </c>
      <c r="D273" t="s">
        <v>391</v>
      </c>
      <c r="E273" t="s">
        <v>405</v>
      </c>
      <c r="F273" s="22">
        <f>SUMIFS(Concentrado!$D$8:$D$1000,Concentrado!$B$8:$B$1000,'Ptto Consumido'!A273)</f>
        <v>0</v>
      </c>
      <c r="G273" s="22" t="str">
        <f>IF(Presupuestos!I271&gt;0,Presupuestos!I271,"")</f>
        <v/>
      </c>
      <c r="H273" s="31" t="str">
        <f t="shared" si="9"/>
        <v/>
      </c>
      <c r="I273" t="str">
        <f t="shared" si="8"/>
        <v/>
      </c>
    </row>
    <row r="274" spans="1:9" x14ac:dyDescent="0.25">
      <c r="A274" t="s">
        <v>414</v>
      </c>
      <c r="B274" t="s">
        <v>415</v>
      </c>
      <c r="C274" t="s">
        <v>390</v>
      </c>
      <c r="D274" t="s">
        <v>391</v>
      </c>
      <c r="E274" t="s">
        <v>405</v>
      </c>
      <c r="F274" s="22">
        <f>SUMIFS(Concentrado!$D$8:$D$1000,Concentrado!$B$8:$B$1000,'Ptto Consumido'!A274)</f>
        <v>0</v>
      </c>
      <c r="G274" s="22" t="str">
        <f>IF(Presupuestos!I272&gt;0,Presupuestos!I272,"")</f>
        <v/>
      </c>
      <c r="H274" s="31" t="str">
        <f t="shared" si="9"/>
        <v/>
      </c>
      <c r="I274" t="str">
        <f t="shared" si="8"/>
        <v/>
      </c>
    </row>
    <row r="275" spans="1:9" x14ac:dyDescent="0.25">
      <c r="A275" t="s">
        <v>416</v>
      </c>
      <c r="B275" t="s">
        <v>417</v>
      </c>
      <c r="C275" t="s">
        <v>390</v>
      </c>
      <c r="D275" t="s">
        <v>391</v>
      </c>
      <c r="E275" t="s">
        <v>405</v>
      </c>
      <c r="F275" s="22">
        <f>SUMIFS(Concentrado!$D$8:$D$1000,Concentrado!$B$8:$B$1000,'Ptto Consumido'!A275)</f>
        <v>0</v>
      </c>
      <c r="G275" s="22" t="str">
        <f>IF(Presupuestos!I273&gt;0,Presupuestos!I273,"")</f>
        <v/>
      </c>
      <c r="H275" s="31" t="str">
        <f t="shared" si="9"/>
        <v/>
      </c>
      <c r="I275" t="str">
        <f t="shared" si="8"/>
        <v/>
      </c>
    </row>
    <row r="276" spans="1:9" x14ac:dyDescent="0.25">
      <c r="A276" t="s">
        <v>418</v>
      </c>
      <c r="B276" t="s">
        <v>419</v>
      </c>
      <c r="C276" t="s">
        <v>390</v>
      </c>
      <c r="D276" t="s">
        <v>391</v>
      </c>
      <c r="E276" t="s">
        <v>405</v>
      </c>
      <c r="F276" s="22">
        <f>SUMIFS(Concentrado!$D$8:$D$1000,Concentrado!$B$8:$B$1000,'Ptto Consumido'!A276)</f>
        <v>0</v>
      </c>
      <c r="G276" s="22" t="str">
        <f>IF(Presupuestos!I274&gt;0,Presupuestos!I274,"")</f>
        <v/>
      </c>
      <c r="H276" s="31" t="str">
        <f t="shared" si="9"/>
        <v/>
      </c>
      <c r="I276" t="str">
        <f t="shared" si="8"/>
        <v/>
      </c>
    </row>
    <row r="277" spans="1:9" x14ac:dyDescent="0.25">
      <c r="A277" t="s">
        <v>420</v>
      </c>
      <c r="B277" t="s">
        <v>421</v>
      </c>
      <c r="C277" t="s">
        <v>390</v>
      </c>
      <c r="D277" t="s">
        <v>391</v>
      </c>
      <c r="E277" t="s">
        <v>405</v>
      </c>
      <c r="F277" s="22">
        <f>SUMIFS(Concentrado!$D$8:$D$1000,Concentrado!$B$8:$B$1000,'Ptto Consumido'!A277)</f>
        <v>0</v>
      </c>
      <c r="G277" s="22" t="str">
        <f>IF(Presupuestos!I275&gt;0,Presupuestos!I275,"")</f>
        <v/>
      </c>
      <c r="H277" s="31" t="str">
        <f t="shared" si="9"/>
        <v/>
      </c>
      <c r="I277" t="str">
        <f t="shared" si="8"/>
        <v/>
      </c>
    </row>
    <row r="278" spans="1:9" x14ac:dyDescent="0.25">
      <c r="A278" t="s">
        <v>422</v>
      </c>
      <c r="B278" t="s">
        <v>423</v>
      </c>
      <c r="C278" t="s">
        <v>390</v>
      </c>
      <c r="D278" t="s">
        <v>391</v>
      </c>
      <c r="E278" t="s">
        <v>405</v>
      </c>
      <c r="F278" s="22">
        <f>SUMIFS(Concentrado!$D$8:$D$1000,Concentrado!$B$8:$B$1000,'Ptto Consumido'!A278)</f>
        <v>0</v>
      </c>
      <c r="G278" s="22" t="str">
        <f>IF(Presupuestos!I276&gt;0,Presupuestos!I276,"")</f>
        <v/>
      </c>
      <c r="H278" s="31" t="str">
        <f t="shared" si="9"/>
        <v/>
      </c>
      <c r="I278" t="str">
        <f t="shared" si="8"/>
        <v/>
      </c>
    </row>
    <row r="279" spans="1:9" x14ac:dyDescent="0.25">
      <c r="A279" t="s">
        <v>424</v>
      </c>
      <c r="B279" t="s">
        <v>425</v>
      </c>
      <c r="C279" t="s">
        <v>390</v>
      </c>
      <c r="D279" t="s">
        <v>391</v>
      </c>
      <c r="E279" t="s">
        <v>405</v>
      </c>
      <c r="F279" s="22">
        <f>SUMIFS(Concentrado!$D$8:$D$1000,Concentrado!$B$8:$B$1000,'Ptto Consumido'!A279)</f>
        <v>0</v>
      </c>
      <c r="G279" s="22" t="str">
        <f>IF(Presupuestos!I277&gt;0,Presupuestos!I277,"")</f>
        <v/>
      </c>
      <c r="H279" s="31" t="str">
        <f t="shared" si="9"/>
        <v/>
      </c>
      <c r="I279" t="str">
        <f t="shared" si="8"/>
        <v/>
      </c>
    </row>
    <row r="280" spans="1:9" x14ac:dyDescent="0.25">
      <c r="A280" t="s">
        <v>426</v>
      </c>
      <c r="B280" t="s">
        <v>427</v>
      </c>
      <c r="C280" t="s">
        <v>390</v>
      </c>
      <c r="D280" t="s">
        <v>391</v>
      </c>
      <c r="E280" t="s">
        <v>405</v>
      </c>
      <c r="F280" s="22">
        <f>SUMIFS(Concentrado!$D$8:$D$1000,Concentrado!$B$8:$B$1000,'Ptto Consumido'!A280)</f>
        <v>0</v>
      </c>
      <c r="G280" s="22" t="str">
        <f>IF(Presupuestos!I278&gt;0,Presupuestos!I278,"")</f>
        <v/>
      </c>
      <c r="H280" s="31" t="str">
        <f t="shared" si="9"/>
        <v/>
      </c>
      <c r="I280" t="str">
        <f t="shared" si="8"/>
        <v/>
      </c>
    </row>
    <row r="281" spans="1:9" x14ac:dyDescent="0.25">
      <c r="A281" t="s">
        <v>428</v>
      </c>
      <c r="B281" t="s">
        <v>429</v>
      </c>
      <c r="C281" t="s">
        <v>390</v>
      </c>
      <c r="D281" t="s">
        <v>391</v>
      </c>
      <c r="E281" t="s">
        <v>405</v>
      </c>
      <c r="F281" s="22">
        <f>SUMIFS(Concentrado!$D$8:$D$1000,Concentrado!$B$8:$B$1000,'Ptto Consumido'!A281)</f>
        <v>0</v>
      </c>
      <c r="G281" s="22" t="str">
        <f>IF(Presupuestos!I279&gt;0,Presupuestos!I279,"")</f>
        <v/>
      </c>
      <c r="H281" s="31" t="str">
        <f t="shared" si="9"/>
        <v/>
      </c>
      <c r="I281" t="str">
        <f t="shared" si="8"/>
        <v/>
      </c>
    </row>
    <row r="282" spans="1:9" x14ac:dyDescent="0.25">
      <c r="A282" t="s">
        <v>430</v>
      </c>
      <c r="B282" t="s">
        <v>431</v>
      </c>
      <c r="C282" t="s">
        <v>390</v>
      </c>
      <c r="D282" t="s">
        <v>391</v>
      </c>
      <c r="E282" t="s">
        <v>405</v>
      </c>
      <c r="F282" s="22">
        <f>SUMIFS(Concentrado!$D$8:$D$1000,Concentrado!$B$8:$B$1000,'Ptto Consumido'!A282)</f>
        <v>0</v>
      </c>
      <c r="G282" s="22" t="str">
        <f>IF(Presupuestos!I280&gt;0,Presupuestos!I280,"")</f>
        <v/>
      </c>
      <c r="H282" s="31" t="str">
        <f t="shared" si="9"/>
        <v/>
      </c>
      <c r="I282" t="str">
        <f t="shared" si="8"/>
        <v/>
      </c>
    </row>
    <row r="283" spans="1:9" x14ac:dyDescent="0.25">
      <c r="A283" t="s">
        <v>432</v>
      </c>
      <c r="B283" t="s">
        <v>433</v>
      </c>
      <c r="C283" t="s">
        <v>390</v>
      </c>
      <c r="D283" t="s">
        <v>391</v>
      </c>
      <c r="E283" t="s">
        <v>405</v>
      </c>
      <c r="F283" s="22">
        <f>SUMIFS(Concentrado!$D$8:$D$1000,Concentrado!$B$8:$B$1000,'Ptto Consumido'!A283)</f>
        <v>0</v>
      </c>
      <c r="G283" s="22" t="str">
        <f>IF(Presupuestos!I281&gt;0,Presupuestos!I281,"")</f>
        <v/>
      </c>
      <c r="H283" s="31" t="str">
        <f t="shared" si="9"/>
        <v/>
      </c>
      <c r="I283" t="str">
        <f t="shared" si="8"/>
        <v/>
      </c>
    </row>
    <row r="284" spans="1:9" x14ac:dyDescent="0.25">
      <c r="A284" t="s">
        <v>434</v>
      </c>
      <c r="B284" t="s">
        <v>435</v>
      </c>
      <c r="C284" t="s">
        <v>390</v>
      </c>
      <c r="D284" t="s">
        <v>391</v>
      </c>
      <c r="E284" t="s">
        <v>405</v>
      </c>
      <c r="F284" s="22">
        <f>SUMIFS(Concentrado!$D$8:$D$1000,Concentrado!$B$8:$B$1000,'Ptto Consumido'!A284)</f>
        <v>0</v>
      </c>
      <c r="G284" s="22" t="str">
        <f>IF(Presupuestos!I282&gt;0,Presupuestos!I282,"")</f>
        <v/>
      </c>
      <c r="H284" s="31" t="str">
        <f t="shared" si="9"/>
        <v/>
      </c>
      <c r="I284" t="str">
        <f t="shared" si="8"/>
        <v/>
      </c>
    </row>
    <row r="285" spans="1:9" x14ac:dyDescent="0.25">
      <c r="A285" t="s">
        <v>436</v>
      </c>
      <c r="B285" t="s">
        <v>437</v>
      </c>
      <c r="C285" t="s">
        <v>390</v>
      </c>
      <c r="D285" t="s">
        <v>391</v>
      </c>
      <c r="E285" t="s">
        <v>405</v>
      </c>
      <c r="F285" s="22">
        <f>SUMIFS(Concentrado!$D$8:$D$1000,Concentrado!$B$8:$B$1000,'Ptto Consumido'!A285)</f>
        <v>0</v>
      </c>
      <c r="G285" s="22" t="str">
        <f>IF(Presupuestos!I283&gt;0,Presupuestos!I283,"")</f>
        <v/>
      </c>
      <c r="H285" s="31" t="str">
        <f t="shared" si="9"/>
        <v/>
      </c>
      <c r="I285" t="str">
        <f t="shared" si="8"/>
        <v/>
      </c>
    </row>
    <row r="286" spans="1:9" x14ac:dyDescent="0.25">
      <c r="A286" t="s">
        <v>438</v>
      </c>
      <c r="B286" t="s">
        <v>439</v>
      </c>
      <c r="C286" t="s">
        <v>390</v>
      </c>
      <c r="D286" t="s">
        <v>391</v>
      </c>
      <c r="E286" t="s">
        <v>405</v>
      </c>
      <c r="F286" s="22">
        <f>SUMIFS(Concentrado!$D$8:$D$1000,Concentrado!$B$8:$B$1000,'Ptto Consumido'!A286)</f>
        <v>0</v>
      </c>
      <c r="G286" s="22" t="str">
        <f>IF(Presupuestos!I284&gt;0,Presupuestos!I284,"")</f>
        <v/>
      </c>
      <c r="H286" s="31" t="str">
        <f t="shared" si="9"/>
        <v/>
      </c>
      <c r="I286" t="str">
        <f t="shared" si="8"/>
        <v/>
      </c>
    </row>
    <row r="287" spans="1:9" x14ac:dyDescent="0.25">
      <c r="A287" t="s">
        <v>440</v>
      </c>
      <c r="B287" t="s">
        <v>441</v>
      </c>
      <c r="C287" t="s">
        <v>390</v>
      </c>
      <c r="D287" t="s">
        <v>391</v>
      </c>
      <c r="E287" t="s">
        <v>405</v>
      </c>
      <c r="F287" s="22">
        <f>SUMIFS(Concentrado!$D$8:$D$1000,Concentrado!$B$8:$B$1000,'Ptto Consumido'!A287)</f>
        <v>0</v>
      </c>
      <c r="G287" s="22" t="str">
        <f>IF(Presupuestos!I285&gt;0,Presupuestos!I285,"")</f>
        <v/>
      </c>
      <c r="H287" s="31" t="str">
        <f t="shared" si="9"/>
        <v/>
      </c>
      <c r="I287" t="str">
        <f t="shared" si="8"/>
        <v/>
      </c>
    </row>
    <row r="288" spans="1:9" x14ac:dyDescent="0.25">
      <c r="A288" t="s">
        <v>442</v>
      </c>
      <c r="B288" t="s">
        <v>443</v>
      </c>
      <c r="C288" t="s">
        <v>390</v>
      </c>
      <c r="D288" t="s">
        <v>391</v>
      </c>
      <c r="E288" t="s">
        <v>405</v>
      </c>
      <c r="F288" s="22">
        <f>SUMIFS(Concentrado!$D$8:$D$1000,Concentrado!$B$8:$B$1000,'Ptto Consumido'!A288)</f>
        <v>0</v>
      </c>
      <c r="G288" s="22" t="str">
        <f>IF(Presupuestos!I286&gt;0,Presupuestos!I286,"")</f>
        <v/>
      </c>
      <c r="H288" s="31" t="str">
        <f t="shared" si="9"/>
        <v/>
      </c>
      <c r="I288" t="str">
        <f t="shared" si="8"/>
        <v/>
      </c>
    </row>
    <row r="289" spans="1:9" x14ac:dyDescent="0.25">
      <c r="A289" t="s">
        <v>444</v>
      </c>
      <c r="B289" t="s">
        <v>445</v>
      </c>
      <c r="C289" t="s">
        <v>390</v>
      </c>
      <c r="D289" t="s">
        <v>391</v>
      </c>
      <c r="E289" t="s">
        <v>405</v>
      </c>
      <c r="F289" s="22">
        <f>SUMIFS(Concentrado!$D$8:$D$1000,Concentrado!$B$8:$B$1000,'Ptto Consumido'!A289)</f>
        <v>0</v>
      </c>
      <c r="G289" s="22" t="str">
        <f>IF(Presupuestos!I287&gt;0,Presupuestos!I287,"")</f>
        <v/>
      </c>
      <c r="H289" s="31" t="str">
        <f t="shared" si="9"/>
        <v/>
      </c>
      <c r="I289" t="str">
        <f t="shared" si="8"/>
        <v/>
      </c>
    </row>
    <row r="290" spans="1:9" x14ac:dyDescent="0.25">
      <c r="A290" t="s">
        <v>446</v>
      </c>
      <c r="B290" t="s">
        <v>447</v>
      </c>
      <c r="C290" t="s">
        <v>390</v>
      </c>
      <c r="D290" t="s">
        <v>391</v>
      </c>
      <c r="E290" t="s">
        <v>405</v>
      </c>
      <c r="F290" s="22">
        <f>SUMIFS(Concentrado!$D$8:$D$1000,Concentrado!$B$8:$B$1000,'Ptto Consumido'!A290)</f>
        <v>0</v>
      </c>
      <c r="G290" s="22" t="str">
        <f>IF(Presupuestos!I288&gt;0,Presupuestos!I288,"")</f>
        <v/>
      </c>
      <c r="H290" s="31" t="str">
        <f t="shared" si="9"/>
        <v/>
      </c>
      <c r="I290" t="str">
        <f t="shared" si="8"/>
        <v/>
      </c>
    </row>
    <row r="291" spans="1:9" x14ac:dyDescent="0.25">
      <c r="A291" t="s">
        <v>448</v>
      </c>
      <c r="B291" t="s">
        <v>449</v>
      </c>
      <c r="C291" t="s">
        <v>390</v>
      </c>
      <c r="D291" t="s">
        <v>391</v>
      </c>
      <c r="E291" t="s">
        <v>405</v>
      </c>
      <c r="F291" s="22">
        <f>SUMIFS(Concentrado!$D$8:$D$1000,Concentrado!$B$8:$B$1000,'Ptto Consumido'!A291)</f>
        <v>0</v>
      </c>
      <c r="G291" s="22" t="str">
        <f>IF(Presupuestos!I289&gt;0,Presupuestos!I289,"")</f>
        <v/>
      </c>
      <c r="H291" s="31" t="str">
        <f t="shared" si="9"/>
        <v/>
      </c>
      <c r="I291" t="str">
        <f t="shared" si="8"/>
        <v/>
      </c>
    </row>
    <row r="292" spans="1:9" x14ac:dyDescent="0.25">
      <c r="A292" t="s">
        <v>450</v>
      </c>
      <c r="B292" t="s">
        <v>451</v>
      </c>
      <c r="C292" t="s">
        <v>390</v>
      </c>
      <c r="D292" t="s">
        <v>391</v>
      </c>
      <c r="E292" t="s">
        <v>405</v>
      </c>
      <c r="F292" s="22">
        <f>SUMIFS(Concentrado!$D$8:$D$1000,Concentrado!$B$8:$B$1000,'Ptto Consumido'!A292)</f>
        <v>0</v>
      </c>
      <c r="G292" s="22" t="str">
        <f>IF(Presupuestos!I290&gt;0,Presupuestos!I290,"")</f>
        <v/>
      </c>
      <c r="H292" s="31" t="str">
        <f t="shared" si="9"/>
        <v/>
      </c>
      <c r="I292" t="str">
        <f t="shared" si="8"/>
        <v/>
      </c>
    </row>
    <row r="293" spans="1:9" x14ac:dyDescent="0.25">
      <c r="A293" t="s">
        <v>452</v>
      </c>
      <c r="B293" t="s">
        <v>453</v>
      </c>
      <c r="C293" t="s">
        <v>390</v>
      </c>
      <c r="D293" t="s">
        <v>391</v>
      </c>
      <c r="E293" t="s">
        <v>405</v>
      </c>
      <c r="F293" s="22">
        <f>SUMIFS(Concentrado!$D$8:$D$1000,Concentrado!$B$8:$B$1000,'Ptto Consumido'!A293)</f>
        <v>0</v>
      </c>
      <c r="G293" s="22" t="str">
        <f>IF(Presupuestos!I291&gt;0,Presupuestos!I291,"")</f>
        <v/>
      </c>
      <c r="H293" s="31" t="str">
        <f t="shared" si="9"/>
        <v/>
      </c>
      <c r="I293" t="str">
        <f t="shared" si="8"/>
        <v/>
      </c>
    </row>
    <row r="294" spans="1:9" x14ac:dyDescent="0.25">
      <c r="A294" t="s">
        <v>454</v>
      </c>
      <c r="B294" t="s">
        <v>455</v>
      </c>
      <c r="C294" t="s">
        <v>390</v>
      </c>
      <c r="D294" t="s">
        <v>391</v>
      </c>
      <c r="E294" t="s">
        <v>405</v>
      </c>
      <c r="F294" s="22">
        <f>SUMIFS(Concentrado!$D$8:$D$1000,Concentrado!$B$8:$B$1000,'Ptto Consumido'!A294)</f>
        <v>0</v>
      </c>
      <c r="G294" s="22" t="str">
        <f>IF(Presupuestos!I292&gt;0,Presupuestos!I292,"")</f>
        <v/>
      </c>
      <c r="H294" s="31" t="str">
        <f t="shared" si="9"/>
        <v/>
      </c>
      <c r="I294" t="str">
        <f t="shared" si="8"/>
        <v/>
      </c>
    </row>
    <row r="295" spans="1:9" x14ac:dyDescent="0.25">
      <c r="A295" t="s">
        <v>456</v>
      </c>
      <c r="B295" t="s">
        <v>457</v>
      </c>
      <c r="C295" t="s">
        <v>390</v>
      </c>
      <c r="D295" t="s">
        <v>391</v>
      </c>
      <c r="E295" t="s">
        <v>405</v>
      </c>
      <c r="F295" s="22">
        <f>SUMIFS(Concentrado!$D$8:$D$1000,Concentrado!$B$8:$B$1000,'Ptto Consumido'!A295)</f>
        <v>0</v>
      </c>
      <c r="G295" s="22" t="str">
        <f>IF(Presupuestos!I293&gt;0,Presupuestos!I293,"")</f>
        <v/>
      </c>
      <c r="H295" s="31" t="str">
        <f t="shared" si="9"/>
        <v/>
      </c>
      <c r="I295" t="str">
        <f t="shared" si="8"/>
        <v/>
      </c>
    </row>
    <row r="296" spans="1:9" x14ac:dyDescent="0.25">
      <c r="A296" t="s">
        <v>458</v>
      </c>
      <c r="B296" t="s">
        <v>459</v>
      </c>
      <c r="C296" t="s">
        <v>390</v>
      </c>
      <c r="D296" t="s">
        <v>391</v>
      </c>
      <c r="E296" t="s">
        <v>405</v>
      </c>
      <c r="F296" s="22">
        <f>SUMIFS(Concentrado!$D$8:$D$1000,Concentrado!$B$8:$B$1000,'Ptto Consumido'!A296)</f>
        <v>0</v>
      </c>
      <c r="G296" s="22" t="str">
        <f>IF(Presupuestos!I294&gt;0,Presupuestos!I294,"")</f>
        <v/>
      </c>
      <c r="H296" s="31" t="str">
        <f t="shared" si="9"/>
        <v/>
      </c>
      <c r="I296" t="str">
        <f t="shared" si="8"/>
        <v/>
      </c>
    </row>
    <row r="297" spans="1:9" x14ac:dyDescent="0.25">
      <c r="A297" t="s">
        <v>460</v>
      </c>
      <c r="B297" t="s">
        <v>461</v>
      </c>
      <c r="C297" t="s">
        <v>390</v>
      </c>
      <c r="D297" t="s">
        <v>391</v>
      </c>
      <c r="E297" t="s">
        <v>405</v>
      </c>
      <c r="F297" s="22">
        <f>SUMIFS(Concentrado!$D$8:$D$1000,Concentrado!$B$8:$B$1000,'Ptto Consumido'!A297)</f>
        <v>0</v>
      </c>
      <c r="G297" s="22" t="str">
        <f>IF(Presupuestos!I295&gt;0,Presupuestos!I295,"")</f>
        <v/>
      </c>
      <c r="H297" s="31" t="str">
        <f t="shared" si="9"/>
        <v/>
      </c>
      <c r="I297" t="str">
        <f t="shared" si="8"/>
        <v/>
      </c>
    </row>
    <row r="298" spans="1:9" x14ac:dyDescent="0.25">
      <c r="A298" t="s">
        <v>462</v>
      </c>
      <c r="B298" t="s">
        <v>463</v>
      </c>
      <c r="C298" t="s">
        <v>390</v>
      </c>
      <c r="D298" t="s">
        <v>391</v>
      </c>
      <c r="E298" t="s">
        <v>405</v>
      </c>
      <c r="F298" s="22">
        <f>SUMIFS(Concentrado!$D$8:$D$1000,Concentrado!$B$8:$B$1000,'Ptto Consumido'!A298)</f>
        <v>0</v>
      </c>
      <c r="G298" s="22" t="str">
        <f>IF(Presupuestos!I296&gt;0,Presupuestos!I296,"")</f>
        <v/>
      </c>
      <c r="H298" s="31" t="str">
        <f t="shared" si="9"/>
        <v/>
      </c>
      <c r="I298" t="str">
        <f t="shared" si="8"/>
        <v/>
      </c>
    </row>
    <row r="299" spans="1:9" x14ac:dyDescent="0.25">
      <c r="A299" t="s">
        <v>464</v>
      </c>
      <c r="B299" t="s">
        <v>465</v>
      </c>
      <c r="C299" t="s">
        <v>390</v>
      </c>
      <c r="D299" t="s">
        <v>391</v>
      </c>
      <c r="E299" t="s">
        <v>405</v>
      </c>
      <c r="F299" s="22">
        <f>SUMIFS(Concentrado!$D$8:$D$1000,Concentrado!$B$8:$B$1000,'Ptto Consumido'!A299)</f>
        <v>0</v>
      </c>
      <c r="G299" s="22" t="str">
        <f>IF(Presupuestos!I297&gt;0,Presupuestos!I297,"")</f>
        <v/>
      </c>
      <c r="H299" s="31" t="str">
        <f t="shared" si="9"/>
        <v/>
      </c>
      <c r="I299" t="str">
        <f t="shared" si="8"/>
        <v/>
      </c>
    </row>
    <row r="300" spans="1:9" x14ac:dyDescent="0.25">
      <c r="A300" t="s">
        <v>466</v>
      </c>
      <c r="B300" t="s">
        <v>467</v>
      </c>
      <c r="C300" t="s">
        <v>390</v>
      </c>
      <c r="D300" t="s">
        <v>391</v>
      </c>
      <c r="E300" t="s">
        <v>405</v>
      </c>
      <c r="F300" s="22">
        <f>SUMIFS(Concentrado!$D$8:$D$1000,Concentrado!$B$8:$B$1000,'Ptto Consumido'!A300)</f>
        <v>0</v>
      </c>
      <c r="G300" s="22" t="str">
        <f>IF(Presupuestos!I298&gt;0,Presupuestos!I298,"")</f>
        <v/>
      </c>
      <c r="H300" s="31" t="str">
        <f t="shared" si="9"/>
        <v/>
      </c>
      <c r="I300" t="str">
        <f t="shared" si="8"/>
        <v/>
      </c>
    </row>
    <row r="301" spans="1:9" x14ac:dyDescent="0.25">
      <c r="A301" t="s">
        <v>468</v>
      </c>
      <c r="B301" t="s">
        <v>469</v>
      </c>
      <c r="C301" t="s">
        <v>390</v>
      </c>
      <c r="D301" t="s">
        <v>391</v>
      </c>
      <c r="E301" t="s">
        <v>405</v>
      </c>
      <c r="F301" s="22">
        <f>SUMIFS(Concentrado!$D$8:$D$1000,Concentrado!$B$8:$B$1000,'Ptto Consumido'!A301)</f>
        <v>0</v>
      </c>
      <c r="G301" s="22" t="str">
        <f>IF(Presupuestos!I299&gt;0,Presupuestos!I299,"")</f>
        <v/>
      </c>
      <c r="H301" s="31" t="str">
        <f t="shared" si="9"/>
        <v/>
      </c>
      <c r="I301" t="str">
        <f t="shared" si="8"/>
        <v/>
      </c>
    </row>
    <row r="302" spans="1:9" x14ac:dyDescent="0.25">
      <c r="A302" t="s">
        <v>470</v>
      </c>
      <c r="B302" t="s">
        <v>471</v>
      </c>
      <c r="C302" t="s">
        <v>390</v>
      </c>
      <c r="D302" t="s">
        <v>391</v>
      </c>
      <c r="E302" t="s">
        <v>405</v>
      </c>
      <c r="F302" s="22">
        <f>SUMIFS(Concentrado!$D$8:$D$1000,Concentrado!$B$8:$B$1000,'Ptto Consumido'!A302)</f>
        <v>0</v>
      </c>
      <c r="G302" s="22" t="str">
        <f>IF(Presupuestos!I300&gt;0,Presupuestos!I300,"")</f>
        <v/>
      </c>
      <c r="H302" s="31" t="str">
        <f t="shared" si="9"/>
        <v/>
      </c>
      <c r="I302" t="str">
        <f t="shared" si="8"/>
        <v/>
      </c>
    </row>
    <row r="303" spans="1:9" x14ac:dyDescent="0.25">
      <c r="A303" t="s">
        <v>472</v>
      </c>
      <c r="B303" t="s">
        <v>473</v>
      </c>
      <c r="C303" t="s">
        <v>390</v>
      </c>
      <c r="D303" t="s">
        <v>391</v>
      </c>
      <c r="E303" t="s">
        <v>405</v>
      </c>
      <c r="F303" s="22">
        <f>SUMIFS(Concentrado!$D$8:$D$1000,Concentrado!$B$8:$B$1000,'Ptto Consumido'!A303)</f>
        <v>0</v>
      </c>
      <c r="G303" s="22" t="str">
        <f>IF(Presupuestos!I301&gt;0,Presupuestos!I301,"")</f>
        <v/>
      </c>
      <c r="H303" s="31" t="str">
        <f t="shared" si="9"/>
        <v/>
      </c>
      <c r="I303" t="str">
        <f t="shared" si="8"/>
        <v/>
      </c>
    </row>
    <row r="304" spans="1:9" x14ac:dyDescent="0.25">
      <c r="A304" t="s">
        <v>474</v>
      </c>
      <c r="B304" t="s">
        <v>475</v>
      </c>
      <c r="C304" t="s">
        <v>390</v>
      </c>
      <c r="D304" t="s">
        <v>391</v>
      </c>
      <c r="E304" t="s">
        <v>405</v>
      </c>
      <c r="F304" s="22">
        <f>SUMIFS(Concentrado!$D$8:$D$1000,Concentrado!$B$8:$B$1000,'Ptto Consumido'!A304)</f>
        <v>0</v>
      </c>
      <c r="G304" s="22" t="str">
        <f>IF(Presupuestos!I302&gt;0,Presupuestos!I302,"")</f>
        <v/>
      </c>
      <c r="H304" s="31" t="str">
        <f t="shared" si="9"/>
        <v/>
      </c>
      <c r="I304" t="str">
        <f t="shared" si="8"/>
        <v/>
      </c>
    </row>
    <row r="305" spans="1:9" x14ac:dyDescent="0.25">
      <c r="A305" t="s">
        <v>476</v>
      </c>
      <c r="B305" t="s">
        <v>477</v>
      </c>
      <c r="C305" t="s">
        <v>390</v>
      </c>
      <c r="D305" t="s">
        <v>391</v>
      </c>
      <c r="E305" t="s">
        <v>405</v>
      </c>
      <c r="F305" s="22">
        <f>SUMIFS(Concentrado!$D$8:$D$1000,Concentrado!$B$8:$B$1000,'Ptto Consumido'!A305)</f>
        <v>0</v>
      </c>
      <c r="G305" s="22" t="str">
        <f>IF(Presupuestos!I303&gt;0,Presupuestos!I303,"")</f>
        <v/>
      </c>
      <c r="H305" s="31" t="str">
        <f t="shared" si="9"/>
        <v/>
      </c>
      <c r="I305" t="str">
        <f t="shared" si="8"/>
        <v/>
      </c>
    </row>
    <row r="306" spans="1:9" x14ac:dyDescent="0.25">
      <c r="A306" t="s">
        <v>478</v>
      </c>
      <c r="B306" t="s">
        <v>479</v>
      </c>
      <c r="C306" t="s">
        <v>390</v>
      </c>
      <c r="D306" t="s">
        <v>391</v>
      </c>
      <c r="E306" t="s">
        <v>405</v>
      </c>
      <c r="F306" s="22">
        <f>SUMIFS(Concentrado!$D$8:$D$1000,Concentrado!$B$8:$B$1000,'Ptto Consumido'!A306)</f>
        <v>0</v>
      </c>
      <c r="G306" s="22" t="str">
        <f>IF(Presupuestos!I304&gt;0,Presupuestos!I304,"")</f>
        <v/>
      </c>
      <c r="H306" s="31" t="str">
        <f t="shared" si="9"/>
        <v/>
      </c>
      <c r="I306" t="str">
        <f t="shared" si="8"/>
        <v/>
      </c>
    </row>
    <row r="307" spans="1:9" x14ac:dyDescent="0.25">
      <c r="A307" t="s">
        <v>480</v>
      </c>
      <c r="B307" t="s">
        <v>481</v>
      </c>
      <c r="C307" t="s">
        <v>390</v>
      </c>
      <c r="D307" t="s">
        <v>391</v>
      </c>
      <c r="E307" t="s">
        <v>405</v>
      </c>
      <c r="F307" s="22">
        <f>SUMIFS(Concentrado!$D$8:$D$1000,Concentrado!$B$8:$B$1000,'Ptto Consumido'!A307)</f>
        <v>0</v>
      </c>
      <c r="G307" s="22" t="str">
        <f>IF(Presupuestos!I305&gt;0,Presupuestos!I305,"")</f>
        <v/>
      </c>
      <c r="H307" s="31" t="str">
        <f t="shared" si="9"/>
        <v/>
      </c>
      <c r="I307" t="str">
        <f t="shared" si="8"/>
        <v/>
      </c>
    </row>
    <row r="308" spans="1:9" x14ac:dyDescent="0.25">
      <c r="A308" t="s">
        <v>482</v>
      </c>
      <c r="B308" t="s">
        <v>483</v>
      </c>
      <c r="C308" t="s">
        <v>390</v>
      </c>
      <c r="D308" t="s">
        <v>391</v>
      </c>
      <c r="E308" t="s">
        <v>484</v>
      </c>
      <c r="F308" s="22">
        <f>SUMIFS(Concentrado!$D$8:$D$1000,Concentrado!$B$8:$B$1000,'Ptto Consumido'!A308)</f>
        <v>0</v>
      </c>
      <c r="G308" s="22" t="str">
        <f>IF(Presupuestos!I306&gt;0,Presupuestos!I306,"")</f>
        <v/>
      </c>
      <c r="H308" s="31" t="str">
        <f t="shared" si="9"/>
        <v/>
      </c>
      <c r="I308" t="str">
        <f t="shared" si="8"/>
        <v/>
      </c>
    </row>
    <row r="309" spans="1:9" x14ac:dyDescent="0.25">
      <c r="A309" t="s">
        <v>485</v>
      </c>
      <c r="B309" t="s">
        <v>225</v>
      </c>
      <c r="C309" t="s">
        <v>390</v>
      </c>
      <c r="D309" t="s">
        <v>391</v>
      </c>
      <c r="E309" t="s">
        <v>484</v>
      </c>
      <c r="F309" s="22">
        <f>SUMIFS(Concentrado!$D$8:$D$1000,Concentrado!$B$8:$B$1000,'Ptto Consumido'!A309)</f>
        <v>0</v>
      </c>
      <c r="G309" s="22" t="str">
        <f>IF(Presupuestos!I307&gt;0,Presupuestos!I307,"")</f>
        <v/>
      </c>
      <c r="H309" s="31" t="str">
        <f t="shared" si="9"/>
        <v/>
      </c>
      <c r="I309" t="str">
        <f t="shared" si="8"/>
        <v/>
      </c>
    </row>
    <row r="310" spans="1:9" x14ac:dyDescent="0.25">
      <c r="A310" t="s">
        <v>486</v>
      </c>
      <c r="B310" t="s">
        <v>487</v>
      </c>
      <c r="C310" t="s">
        <v>390</v>
      </c>
      <c r="D310" t="s">
        <v>391</v>
      </c>
      <c r="E310" t="s">
        <v>484</v>
      </c>
      <c r="F310" s="22">
        <f>SUMIFS(Concentrado!$D$8:$D$1000,Concentrado!$B$8:$B$1000,'Ptto Consumido'!A310)</f>
        <v>0</v>
      </c>
      <c r="G310" s="22" t="str">
        <f>IF(Presupuestos!I308&gt;0,Presupuestos!I308,"")</f>
        <v/>
      </c>
      <c r="H310" s="31" t="str">
        <f t="shared" si="9"/>
        <v/>
      </c>
      <c r="I310" t="str">
        <f t="shared" si="8"/>
        <v/>
      </c>
    </row>
    <row r="311" spans="1:9" x14ac:dyDescent="0.25">
      <c r="A311" t="s">
        <v>488</v>
      </c>
      <c r="B311" t="s">
        <v>489</v>
      </c>
      <c r="C311" t="s">
        <v>390</v>
      </c>
      <c r="D311" t="s">
        <v>391</v>
      </c>
      <c r="E311" t="s">
        <v>490</v>
      </c>
      <c r="F311" s="22">
        <f>SUMIFS(Concentrado!$D$8:$D$1000,Concentrado!$B$8:$B$1000,'Ptto Consumido'!A311)</f>
        <v>0</v>
      </c>
      <c r="G311" s="22" t="str">
        <f>IF(Presupuestos!I309&gt;0,Presupuestos!I309,"")</f>
        <v/>
      </c>
      <c r="H311" s="31" t="str">
        <f t="shared" si="9"/>
        <v/>
      </c>
      <c r="I311" t="str">
        <f t="shared" si="8"/>
        <v/>
      </c>
    </row>
    <row r="312" spans="1:9" x14ac:dyDescent="0.25">
      <c r="A312" t="s">
        <v>491</v>
      </c>
      <c r="B312" t="s">
        <v>492</v>
      </c>
      <c r="C312" t="s">
        <v>390</v>
      </c>
      <c r="D312" t="s">
        <v>391</v>
      </c>
      <c r="E312" t="s">
        <v>490</v>
      </c>
      <c r="F312" s="22">
        <f>SUMIFS(Concentrado!$D$8:$D$1000,Concentrado!$B$8:$B$1000,'Ptto Consumido'!A312)</f>
        <v>0</v>
      </c>
      <c r="G312" s="22" t="str">
        <f>IF(Presupuestos!I310&gt;0,Presupuestos!I310,"")</f>
        <v/>
      </c>
      <c r="H312" s="31" t="str">
        <f t="shared" si="9"/>
        <v/>
      </c>
      <c r="I312" t="str">
        <f t="shared" si="8"/>
        <v/>
      </c>
    </row>
    <row r="313" spans="1:9" x14ac:dyDescent="0.25">
      <c r="A313" t="s">
        <v>493</v>
      </c>
      <c r="B313" t="s">
        <v>494</v>
      </c>
      <c r="C313" t="s">
        <v>390</v>
      </c>
      <c r="D313" t="s">
        <v>391</v>
      </c>
      <c r="E313" t="s">
        <v>490</v>
      </c>
      <c r="F313" s="22">
        <f>SUMIFS(Concentrado!$D$8:$D$1000,Concentrado!$B$8:$B$1000,'Ptto Consumido'!A313)</f>
        <v>0</v>
      </c>
      <c r="G313" s="22" t="str">
        <f>IF(Presupuestos!I311&gt;0,Presupuestos!I311,"")</f>
        <v/>
      </c>
      <c r="H313" s="31" t="str">
        <f t="shared" si="9"/>
        <v/>
      </c>
      <c r="I313" t="str">
        <f t="shared" si="8"/>
        <v/>
      </c>
    </row>
    <row r="314" spans="1:9" x14ac:dyDescent="0.25">
      <c r="A314" t="s">
        <v>495</v>
      </c>
      <c r="B314" t="s">
        <v>496</v>
      </c>
      <c r="C314" t="s">
        <v>390</v>
      </c>
      <c r="D314" t="s">
        <v>391</v>
      </c>
      <c r="E314" t="s">
        <v>490</v>
      </c>
      <c r="F314" s="22">
        <f>SUMIFS(Concentrado!$D$8:$D$1000,Concentrado!$B$8:$B$1000,'Ptto Consumido'!A314)</f>
        <v>0</v>
      </c>
      <c r="G314" s="22" t="str">
        <f>IF(Presupuestos!I312&gt;0,Presupuestos!I312,"")</f>
        <v/>
      </c>
      <c r="H314" s="31" t="str">
        <f t="shared" si="9"/>
        <v/>
      </c>
      <c r="I314" t="str">
        <f t="shared" si="8"/>
        <v/>
      </c>
    </row>
    <row r="315" spans="1:9" x14ac:dyDescent="0.25">
      <c r="A315" t="s">
        <v>497</v>
      </c>
      <c r="B315" t="s">
        <v>498</v>
      </c>
      <c r="C315" t="s">
        <v>390</v>
      </c>
      <c r="D315" t="s">
        <v>391</v>
      </c>
      <c r="E315" t="s">
        <v>490</v>
      </c>
      <c r="F315" s="22">
        <f>SUMIFS(Concentrado!$D$8:$D$1000,Concentrado!$B$8:$B$1000,'Ptto Consumido'!A315)</f>
        <v>0</v>
      </c>
      <c r="G315" s="22" t="str">
        <f>IF(Presupuestos!I313&gt;0,Presupuestos!I313,"")</f>
        <v/>
      </c>
      <c r="H315" s="31" t="str">
        <f t="shared" si="9"/>
        <v/>
      </c>
      <c r="I315" t="str">
        <f t="shared" si="8"/>
        <v/>
      </c>
    </row>
    <row r="316" spans="1:9" x14ac:dyDescent="0.25">
      <c r="A316" t="s">
        <v>499</v>
      </c>
      <c r="B316" t="s">
        <v>500</v>
      </c>
      <c r="C316" t="s">
        <v>390</v>
      </c>
      <c r="D316" t="s">
        <v>391</v>
      </c>
      <c r="E316" t="s">
        <v>490</v>
      </c>
      <c r="F316" s="22">
        <f>SUMIFS(Concentrado!$D$8:$D$1000,Concentrado!$B$8:$B$1000,'Ptto Consumido'!A316)</f>
        <v>0</v>
      </c>
      <c r="G316" s="22" t="str">
        <f>IF(Presupuestos!I314&gt;0,Presupuestos!I314,"")</f>
        <v/>
      </c>
      <c r="H316" s="31" t="str">
        <f t="shared" si="9"/>
        <v/>
      </c>
      <c r="I316" t="str">
        <f t="shared" si="8"/>
        <v/>
      </c>
    </row>
    <row r="317" spans="1:9" x14ac:dyDescent="0.25">
      <c r="A317" t="s">
        <v>501</v>
      </c>
      <c r="B317" t="s">
        <v>502</v>
      </c>
      <c r="C317" t="s">
        <v>390</v>
      </c>
      <c r="D317" t="s">
        <v>391</v>
      </c>
      <c r="E317" t="s">
        <v>490</v>
      </c>
      <c r="F317" s="22">
        <f>SUMIFS(Concentrado!$D$8:$D$1000,Concentrado!$B$8:$B$1000,'Ptto Consumido'!A317)</f>
        <v>0</v>
      </c>
      <c r="G317" s="22" t="str">
        <f>IF(Presupuestos!I315&gt;0,Presupuestos!I315,"")</f>
        <v/>
      </c>
      <c r="H317" s="31" t="str">
        <f t="shared" si="9"/>
        <v/>
      </c>
      <c r="I317" t="str">
        <f t="shared" si="8"/>
        <v/>
      </c>
    </row>
    <row r="318" spans="1:9" x14ac:dyDescent="0.25">
      <c r="A318" t="s">
        <v>503</v>
      </c>
      <c r="B318" t="s">
        <v>504</v>
      </c>
      <c r="C318" t="s">
        <v>390</v>
      </c>
      <c r="D318" t="s">
        <v>391</v>
      </c>
      <c r="E318" t="s">
        <v>490</v>
      </c>
      <c r="F318" s="22">
        <f>SUMIFS(Concentrado!$D$8:$D$1000,Concentrado!$B$8:$B$1000,'Ptto Consumido'!A318)</f>
        <v>0</v>
      </c>
      <c r="G318" s="22" t="str">
        <f>IF(Presupuestos!I316&gt;0,Presupuestos!I316,"")</f>
        <v/>
      </c>
      <c r="H318" s="31" t="str">
        <f t="shared" si="9"/>
        <v/>
      </c>
      <c r="I318" t="str">
        <f t="shared" si="8"/>
        <v/>
      </c>
    </row>
    <row r="319" spans="1:9" x14ac:dyDescent="0.25">
      <c r="A319" t="s">
        <v>505</v>
      </c>
      <c r="B319" t="s">
        <v>506</v>
      </c>
      <c r="C319" t="s">
        <v>390</v>
      </c>
      <c r="D319" t="s">
        <v>391</v>
      </c>
      <c r="E319" t="s">
        <v>490</v>
      </c>
      <c r="F319" s="22">
        <f>SUMIFS(Concentrado!$D$8:$D$1000,Concentrado!$B$8:$B$1000,'Ptto Consumido'!A319)</f>
        <v>0</v>
      </c>
      <c r="G319" s="22" t="str">
        <f>IF(Presupuestos!I317&gt;0,Presupuestos!I317,"")</f>
        <v/>
      </c>
      <c r="H319" s="31" t="str">
        <f t="shared" si="9"/>
        <v/>
      </c>
      <c r="I319" t="str">
        <f t="shared" si="8"/>
        <v/>
      </c>
    </row>
    <row r="320" spans="1:9" x14ac:dyDescent="0.25">
      <c r="A320" t="s">
        <v>507</v>
      </c>
      <c r="B320" t="s">
        <v>508</v>
      </c>
      <c r="C320" t="s">
        <v>390</v>
      </c>
      <c r="D320" t="s">
        <v>391</v>
      </c>
      <c r="E320" t="s">
        <v>490</v>
      </c>
      <c r="F320" s="22">
        <f>SUMIFS(Concentrado!$D$8:$D$1000,Concentrado!$B$8:$B$1000,'Ptto Consumido'!A320)</f>
        <v>0</v>
      </c>
      <c r="G320" s="22" t="str">
        <f>IF(Presupuestos!I318&gt;0,Presupuestos!I318,"")</f>
        <v/>
      </c>
      <c r="H320" s="31" t="str">
        <f t="shared" si="9"/>
        <v/>
      </c>
      <c r="I320" t="str">
        <f t="shared" si="8"/>
        <v/>
      </c>
    </row>
    <row r="321" spans="1:9" x14ac:dyDescent="0.25">
      <c r="A321" t="s">
        <v>509</v>
      </c>
      <c r="B321" t="s">
        <v>510</v>
      </c>
      <c r="C321" t="s">
        <v>390</v>
      </c>
      <c r="D321" t="s">
        <v>391</v>
      </c>
      <c r="E321" t="s">
        <v>490</v>
      </c>
      <c r="F321" s="22">
        <f>SUMIFS(Concentrado!$D$8:$D$1000,Concentrado!$B$8:$B$1000,'Ptto Consumido'!A321)</f>
        <v>0</v>
      </c>
      <c r="G321" s="22" t="str">
        <f>IF(Presupuestos!I319&gt;0,Presupuestos!I319,"")</f>
        <v/>
      </c>
      <c r="H321" s="31" t="str">
        <f t="shared" si="9"/>
        <v/>
      </c>
      <c r="I321" t="str">
        <f t="shared" si="8"/>
        <v/>
      </c>
    </row>
    <row r="322" spans="1:9" x14ac:dyDescent="0.25">
      <c r="A322" t="s">
        <v>511</v>
      </c>
      <c r="B322" t="s">
        <v>512</v>
      </c>
      <c r="C322" t="s">
        <v>390</v>
      </c>
      <c r="D322" t="s">
        <v>391</v>
      </c>
      <c r="E322" t="s">
        <v>490</v>
      </c>
      <c r="F322" s="22">
        <f>SUMIFS(Concentrado!$D$8:$D$1000,Concentrado!$B$8:$B$1000,'Ptto Consumido'!A322)</f>
        <v>0</v>
      </c>
      <c r="G322" s="22" t="str">
        <f>IF(Presupuestos!I320&gt;0,Presupuestos!I320,"")</f>
        <v/>
      </c>
      <c r="H322" s="31" t="str">
        <f t="shared" si="9"/>
        <v/>
      </c>
      <c r="I322" t="str">
        <f t="shared" si="8"/>
        <v/>
      </c>
    </row>
    <row r="323" spans="1:9" x14ac:dyDescent="0.25">
      <c r="A323" t="s">
        <v>513</v>
      </c>
      <c r="B323" t="s">
        <v>514</v>
      </c>
      <c r="C323" t="s">
        <v>390</v>
      </c>
      <c r="D323" t="s">
        <v>391</v>
      </c>
      <c r="E323" t="s">
        <v>490</v>
      </c>
      <c r="F323" s="22">
        <f>SUMIFS(Concentrado!$D$8:$D$1000,Concentrado!$B$8:$B$1000,'Ptto Consumido'!A323)</f>
        <v>0</v>
      </c>
      <c r="G323" s="22" t="str">
        <f>IF(Presupuestos!I321&gt;0,Presupuestos!I321,"")</f>
        <v/>
      </c>
      <c r="H323" s="31" t="str">
        <f t="shared" si="9"/>
        <v/>
      </c>
      <c r="I323" t="str">
        <f t="shared" si="8"/>
        <v/>
      </c>
    </row>
    <row r="324" spans="1:9" x14ac:dyDescent="0.25">
      <c r="A324" t="s">
        <v>515</v>
      </c>
      <c r="B324" t="s">
        <v>516</v>
      </c>
      <c r="C324" t="s">
        <v>390</v>
      </c>
      <c r="D324" t="s">
        <v>391</v>
      </c>
      <c r="E324" t="s">
        <v>490</v>
      </c>
      <c r="F324" s="22">
        <f>SUMIFS(Concentrado!$D$8:$D$1000,Concentrado!$B$8:$B$1000,'Ptto Consumido'!A324)</f>
        <v>0</v>
      </c>
      <c r="G324" s="22" t="str">
        <f>IF(Presupuestos!I322&gt;0,Presupuestos!I322,"")</f>
        <v/>
      </c>
      <c r="H324" s="31" t="str">
        <f t="shared" si="9"/>
        <v/>
      </c>
      <c r="I324" t="str">
        <f t="shared" si="8"/>
        <v/>
      </c>
    </row>
    <row r="325" spans="1:9" x14ac:dyDescent="0.25">
      <c r="A325" t="s">
        <v>517</v>
      </c>
      <c r="B325" t="s">
        <v>518</v>
      </c>
      <c r="C325" t="s">
        <v>390</v>
      </c>
      <c r="D325" t="s">
        <v>391</v>
      </c>
      <c r="E325" t="s">
        <v>490</v>
      </c>
      <c r="F325" s="22">
        <f>SUMIFS(Concentrado!$D$8:$D$1000,Concentrado!$B$8:$B$1000,'Ptto Consumido'!A325)</f>
        <v>0</v>
      </c>
      <c r="G325" s="22" t="str">
        <f>IF(Presupuestos!I323&gt;0,Presupuestos!I323,"")</f>
        <v/>
      </c>
      <c r="H325" s="31" t="str">
        <f t="shared" si="9"/>
        <v/>
      </c>
      <c r="I325" t="str">
        <f t="shared" si="8"/>
        <v/>
      </c>
    </row>
    <row r="326" spans="1:9" x14ac:dyDescent="0.25">
      <c r="A326" t="s">
        <v>519</v>
      </c>
      <c r="B326" t="s">
        <v>520</v>
      </c>
      <c r="C326" t="s">
        <v>390</v>
      </c>
      <c r="D326" t="s">
        <v>391</v>
      </c>
      <c r="E326" t="s">
        <v>490</v>
      </c>
      <c r="F326" s="22">
        <f>SUMIFS(Concentrado!$D$8:$D$1000,Concentrado!$B$8:$B$1000,'Ptto Consumido'!A326)</f>
        <v>0</v>
      </c>
      <c r="G326" s="22" t="str">
        <f>IF(Presupuestos!I324&gt;0,Presupuestos!I324,"")</f>
        <v/>
      </c>
      <c r="H326" s="31" t="str">
        <f t="shared" si="9"/>
        <v/>
      </c>
      <c r="I326" t="str">
        <f t="shared" si="8"/>
        <v/>
      </c>
    </row>
    <row r="327" spans="1:9" x14ac:dyDescent="0.25">
      <c r="A327" t="s">
        <v>521</v>
      </c>
      <c r="B327" t="s">
        <v>522</v>
      </c>
      <c r="C327" t="s">
        <v>390</v>
      </c>
      <c r="D327" t="s">
        <v>391</v>
      </c>
      <c r="E327" t="s">
        <v>490</v>
      </c>
      <c r="F327" s="22">
        <f>SUMIFS(Concentrado!$D$8:$D$1000,Concentrado!$B$8:$B$1000,'Ptto Consumido'!A327)</f>
        <v>0</v>
      </c>
      <c r="G327" s="22" t="str">
        <f>IF(Presupuestos!I325&gt;0,Presupuestos!I325,"")</f>
        <v/>
      </c>
      <c r="H327" s="31" t="str">
        <f t="shared" si="9"/>
        <v/>
      </c>
      <c r="I327" t="str">
        <f t="shared" si="8"/>
        <v/>
      </c>
    </row>
    <row r="328" spans="1:9" x14ac:dyDescent="0.25">
      <c r="A328" t="s">
        <v>523</v>
      </c>
      <c r="B328" t="s">
        <v>524</v>
      </c>
      <c r="C328" t="s">
        <v>390</v>
      </c>
      <c r="D328" t="s">
        <v>526</v>
      </c>
      <c r="E328" t="s">
        <v>527</v>
      </c>
      <c r="F328" s="22">
        <f>SUMIFS(Concentrado!$D$8:$D$1000,Concentrado!$B$8:$B$1000,'Ptto Consumido'!A328)</f>
        <v>0</v>
      </c>
      <c r="G328" s="22" t="str">
        <f>IF(Presupuestos!I326&gt;0,Presupuestos!I326,"")</f>
        <v/>
      </c>
      <c r="H328" s="31" t="str">
        <f t="shared" si="9"/>
        <v/>
      </c>
      <c r="I328" t="str">
        <f t="shared" si="8"/>
        <v/>
      </c>
    </row>
    <row r="329" spans="1:9" x14ac:dyDescent="0.25">
      <c r="A329" t="s">
        <v>528</v>
      </c>
      <c r="B329" t="s">
        <v>529</v>
      </c>
      <c r="C329" t="s">
        <v>390</v>
      </c>
      <c r="D329" t="s">
        <v>526</v>
      </c>
      <c r="E329" t="s">
        <v>527</v>
      </c>
      <c r="F329" s="22">
        <f>SUMIFS(Concentrado!$D$8:$D$1000,Concentrado!$B$8:$B$1000,'Ptto Consumido'!A329)</f>
        <v>0</v>
      </c>
      <c r="G329" s="22" t="str">
        <f>IF(Presupuestos!I327&gt;0,Presupuestos!I327,"")</f>
        <v/>
      </c>
      <c r="H329" s="31" t="str">
        <f t="shared" si="9"/>
        <v/>
      </c>
      <c r="I329" t="str">
        <f t="shared" ref="I329:I392" si="10">IF(ISNUMBER(H329),IF(H329&gt;100, "SIN PRESUPUESTO","PRESUPUESTO"),"")</f>
        <v/>
      </c>
    </row>
    <row r="330" spans="1:9" x14ac:dyDescent="0.25">
      <c r="A330" t="s">
        <v>530</v>
      </c>
      <c r="B330" t="s">
        <v>133</v>
      </c>
      <c r="C330" t="s">
        <v>390</v>
      </c>
      <c r="D330" t="s">
        <v>526</v>
      </c>
      <c r="E330" t="s">
        <v>527</v>
      </c>
      <c r="F330" s="22">
        <f>SUMIFS(Concentrado!$D$8:$D$1000,Concentrado!$B$8:$B$1000,'Ptto Consumido'!A330)</f>
        <v>0</v>
      </c>
      <c r="G330" s="22" t="str">
        <f>IF(Presupuestos!I328&gt;0,Presupuestos!I328,"")</f>
        <v/>
      </c>
      <c r="H330" s="31" t="str">
        <f t="shared" ref="H330:H393" si="11">IF(ISNUMBER(G330),F330/G330,"")</f>
        <v/>
      </c>
      <c r="I330" t="str">
        <f t="shared" si="10"/>
        <v/>
      </c>
    </row>
    <row r="331" spans="1:9" x14ac:dyDescent="0.25">
      <c r="A331" t="s">
        <v>531</v>
      </c>
      <c r="B331" t="s">
        <v>135</v>
      </c>
      <c r="C331" t="s">
        <v>390</v>
      </c>
      <c r="D331" t="s">
        <v>526</v>
      </c>
      <c r="E331" t="s">
        <v>527</v>
      </c>
      <c r="F331" s="22">
        <f>SUMIFS(Concentrado!$D$8:$D$1000,Concentrado!$B$8:$B$1000,'Ptto Consumido'!A331)</f>
        <v>0</v>
      </c>
      <c r="G331" s="22" t="str">
        <f>IF(Presupuestos!I329&gt;0,Presupuestos!I329,"")</f>
        <v/>
      </c>
      <c r="H331" s="31" t="str">
        <f t="shared" si="11"/>
        <v/>
      </c>
      <c r="I331" t="str">
        <f t="shared" si="10"/>
        <v/>
      </c>
    </row>
    <row r="332" spans="1:9" x14ac:dyDescent="0.25">
      <c r="A332" t="s">
        <v>532</v>
      </c>
      <c r="B332" t="s">
        <v>137</v>
      </c>
      <c r="C332" t="s">
        <v>390</v>
      </c>
      <c r="D332" t="s">
        <v>526</v>
      </c>
      <c r="E332" t="s">
        <v>527</v>
      </c>
      <c r="F332" s="22">
        <f>SUMIFS(Concentrado!$D$8:$D$1000,Concentrado!$B$8:$B$1000,'Ptto Consumido'!A332)</f>
        <v>0</v>
      </c>
      <c r="G332" s="22" t="str">
        <f>IF(Presupuestos!I330&gt;0,Presupuestos!I330,"")</f>
        <v/>
      </c>
      <c r="H332" s="31" t="str">
        <f t="shared" si="11"/>
        <v/>
      </c>
      <c r="I332" t="str">
        <f t="shared" si="10"/>
        <v/>
      </c>
    </row>
    <row r="333" spans="1:9" x14ac:dyDescent="0.25">
      <c r="A333" t="s">
        <v>533</v>
      </c>
      <c r="B333" t="s">
        <v>139</v>
      </c>
      <c r="C333" t="s">
        <v>390</v>
      </c>
      <c r="D333" t="s">
        <v>526</v>
      </c>
      <c r="E333" t="s">
        <v>527</v>
      </c>
      <c r="F333" s="22">
        <f>SUMIFS(Concentrado!$D$8:$D$1000,Concentrado!$B$8:$B$1000,'Ptto Consumido'!A333)</f>
        <v>0</v>
      </c>
      <c r="G333" s="22" t="str">
        <f>IF(Presupuestos!I331&gt;0,Presupuestos!I331,"")</f>
        <v/>
      </c>
      <c r="H333" s="31" t="str">
        <f t="shared" si="11"/>
        <v/>
      </c>
      <c r="I333" t="str">
        <f t="shared" si="10"/>
        <v/>
      </c>
    </row>
    <row r="334" spans="1:9" x14ac:dyDescent="0.25">
      <c r="A334" t="s">
        <v>534</v>
      </c>
      <c r="B334" t="s">
        <v>143</v>
      </c>
      <c r="C334" t="s">
        <v>390</v>
      </c>
      <c r="D334" t="s">
        <v>526</v>
      </c>
      <c r="E334" t="s">
        <v>527</v>
      </c>
      <c r="F334" s="22">
        <f>SUMIFS(Concentrado!$D$8:$D$1000,Concentrado!$B$8:$B$1000,'Ptto Consumido'!A334)</f>
        <v>0</v>
      </c>
      <c r="G334" s="22" t="str">
        <f>IF(Presupuestos!I332&gt;0,Presupuestos!I332,"")</f>
        <v/>
      </c>
      <c r="H334" s="31" t="str">
        <f t="shared" si="11"/>
        <v/>
      </c>
      <c r="I334" t="str">
        <f t="shared" si="10"/>
        <v/>
      </c>
    </row>
    <row r="335" spans="1:9" x14ac:dyDescent="0.25">
      <c r="A335" t="s">
        <v>535</v>
      </c>
      <c r="B335" t="s">
        <v>145</v>
      </c>
      <c r="C335" t="s">
        <v>390</v>
      </c>
      <c r="D335" t="s">
        <v>526</v>
      </c>
      <c r="E335" t="s">
        <v>527</v>
      </c>
      <c r="F335" s="22">
        <f>SUMIFS(Concentrado!$D$8:$D$1000,Concentrado!$B$8:$B$1000,'Ptto Consumido'!A335)</f>
        <v>0</v>
      </c>
      <c r="G335" s="22" t="str">
        <f>IF(Presupuestos!I333&gt;0,Presupuestos!I333,"")</f>
        <v/>
      </c>
      <c r="H335" s="31" t="str">
        <f t="shared" si="11"/>
        <v/>
      </c>
      <c r="I335" t="str">
        <f t="shared" si="10"/>
        <v/>
      </c>
    </row>
    <row r="336" spans="1:9" x14ac:dyDescent="0.25">
      <c r="A336" t="s">
        <v>536</v>
      </c>
      <c r="B336" t="s">
        <v>537</v>
      </c>
      <c r="C336" t="s">
        <v>390</v>
      </c>
      <c r="D336" t="s">
        <v>526</v>
      </c>
      <c r="E336" t="s">
        <v>537</v>
      </c>
      <c r="F336" s="22">
        <f>SUMIFS(Concentrado!$D$8:$D$1000,Concentrado!$B$8:$B$1000,'Ptto Consumido'!A336)</f>
        <v>0</v>
      </c>
      <c r="G336" s="22" t="str">
        <f>IF(Presupuestos!I334&gt;0,Presupuestos!I334,"")</f>
        <v/>
      </c>
      <c r="H336" s="31" t="str">
        <f t="shared" si="11"/>
        <v/>
      </c>
      <c r="I336" t="str">
        <f t="shared" si="10"/>
        <v/>
      </c>
    </row>
    <row r="337" spans="1:9" x14ac:dyDescent="0.25">
      <c r="A337" t="s">
        <v>538</v>
      </c>
      <c r="B337" t="s">
        <v>196</v>
      </c>
      <c r="C337" t="s">
        <v>390</v>
      </c>
      <c r="D337" t="s">
        <v>526</v>
      </c>
      <c r="E337" t="s">
        <v>537</v>
      </c>
      <c r="F337" s="22">
        <f>SUMIFS(Concentrado!$D$8:$D$1000,Concentrado!$B$8:$B$1000,'Ptto Consumido'!A337)</f>
        <v>0</v>
      </c>
      <c r="G337" s="22" t="str">
        <f>IF(Presupuestos!I335&gt;0,Presupuestos!I335,"")</f>
        <v/>
      </c>
      <c r="H337" s="31" t="str">
        <f t="shared" si="11"/>
        <v/>
      </c>
      <c r="I337" t="str">
        <f t="shared" si="10"/>
        <v/>
      </c>
    </row>
    <row r="338" spans="1:9" x14ac:dyDescent="0.25">
      <c r="A338" t="s">
        <v>539</v>
      </c>
      <c r="B338" t="s">
        <v>540</v>
      </c>
      <c r="C338" t="s">
        <v>390</v>
      </c>
      <c r="D338" t="s">
        <v>526</v>
      </c>
      <c r="E338" t="s">
        <v>537</v>
      </c>
      <c r="F338" s="22">
        <f>SUMIFS(Concentrado!$D$8:$D$1000,Concentrado!$B$8:$B$1000,'Ptto Consumido'!A338)</f>
        <v>0</v>
      </c>
      <c r="G338" s="22" t="str">
        <f>IF(Presupuestos!I336&gt;0,Presupuestos!I336,"")</f>
        <v/>
      </c>
      <c r="H338" s="31" t="str">
        <f t="shared" si="11"/>
        <v/>
      </c>
      <c r="I338" t="str">
        <f t="shared" si="10"/>
        <v/>
      </c>
    </row>
    <row r="339" spans="1:9" x14ac:dyDescent="0.25">
      <c r="A339" t="s">
        <v>541</v>
      </c>
      <c r="B339" t="s">
        <v>542</v>
      </c>
      <c r="C339" t="s">
        <v>390</v>
      </c>
      <c r="D339" t="s">
        <v>526</v>
      </c>
      <c r="E339" t="s">
        <v>543</v>
      </c>
      <c r="F339" s="22">
        <f>SUMIFS(Concentrado!$D$8:$D$1000,Concentrado!$B$8:$B$1000,'Ptto Consumido'!A339)</f>
        <v>0</v>
      </c>
      <c r="G339" s="22" t="str">
        <f>IF(Presupuestos!I337&gt;0,Presupuestos!I337,"")</f>
        <v/>
      </c>
      <c r="H339" s="31" t="str">
        <f t="shared" si="11"/>
        <v/>
      </c>
      <c r="I339" t="str">
        <f t="shared" si="10"/>
        <v/>
      </c>
    </row>
    <row r="340" spans="1:9" x14ac:dyDescent="0.25">
      <c r="A340" t="s">
        <v>544</v>
      </c>
      <c r="B340" t="s">
        <v>545</v>
      </c>
      <c r="C340" t="s">
        <v>390</v>
      </c>
      <c r="D340" t="s">
        <v>526</v>
      </c>
      <c r="E340" t="s">
        <v>546</v>
      </c>
      <c r="F340" s="22">
        <f>SUMIFS(Concentrado!$D$8:$D$1000,Concentrado!$B$8:$B$1000,'Ptto Consumido'!A340)</f>
        <v>0</v>
      </c>
      <c r="G340" s="22" t="str">
        <f>IF(Presupuestos!I338&gt;0,Presupuestos!I338,"")</f>
        <v/>
      </c>
      <c r="H340" s="31" t="str">
        <f t="shared" si="11"/>
        <v/>
      </c>
      <c r="I340" t="str">
        <f t="shared" si="10"/>
        <v/>
      </c>
    </row>
    <row r="341" spans="1:9" x14ac:dyDescent="0.25">
      <c r="A341" t="s">
        <v>547</v>
      </c>
      <c r="B341" t="s">
        <v>548</v>
      </c>
      <c r="C341" t="s">
        <v>390</v>
      </c>
      <c r="D341" t="s">
        <v>526</v>
      </c>
      <c r="E341" t="s">
        <v>546</v>
      </c>
      <c r="F341" s="22">
        <f>SUMIFS(Concentrado!$D$8:$D$1000,Concentrado!$B$8:$B$1000,'Ptto Consumido'!A341)</f>
        <v>0</v>
      </c>
      <c r="G341" s="22" t="str">
        <f>IF(Presupuestos!I339&gt;0,Presupuestos!I339,"")</f>
        <v/>
      </c>
      <c r="H341" s="31" t="str">
        <f t="shared" si="11"/>
        <v/>
      </c>
      <c r="I341" t="str">
        <f t="shared" si="10"/>
        <v/>
      </c>
    </row>
    <row r="342" spans="1:9" x14ac:dyDescent="0.25">
      <c r="A342" t="s">
        <v>549</v>
      </c>
      <c r="B342" t="s">
        <v>550</v>
      </c>
      <c r="C342" t="s">
        <v>390</v>
      </c>
      <c r="D342" t="s">
        <v>526</v>
      </c>
      <c r="E342" t="s">
        <v>546</v>
      </c>
      <c r="F342" s="22">
        <f>SUMIFS(Concentrado!$D$8:$D$1000,Concentrado!$B$8:$B$1000,'Ptto Consumido'!A342)</f>
        <v>0</v>
      </c>
      <c r="G342" s="22" t="str">
        <f>IF(Presupuestos!I340&gt;0,Presupuestos!I340,"")</f>
        <v/>
      </c>
      <c r="H342" s="31" t="str">
        <f t="shared" si="11"/>
        <v/>
      </c>
      <c r="I342" t="str">
        <f t="shared" si="10"/>
        <v/>
      </c>
    </row>
    <row r="343" spans="1:9" x14ac:dyDescent="0.25">
      <c r="A343" t="s">
        <v>551</v>
      </c>
      <c r="B343" t="s">
        <v>158</v>
      </c>
      <c r="C343" t="s">
        <v>390</v>
      </c>
      <c r="D343" t="s">
        <v>526</v>
      </c>
      <c r="E343" t="s">
        <v>546</v>
      </c>
      <c r="F343" s="22">
        <f>SUMIFS(Concentrado!$D$8:$D$1000,Concentrado!$B$8:$B$1000,'Ptto Consumido'!A343)</f>
        <v>0</v>
      </c>
      <c r="G343" s="22" t="str">
        <f>IF(Presupuestos!I341&gt;0,Presupuestos!I341,"")</f>
        <v/>
      </c>
      <c r="H343" s="31" t="str">
        <f t="shared" si="11"/>
        <v/>
      </c>
      <c r="I343" t="str">
        <f t="shared" si="10"/>
        <v/>
      </c>
    </row>
    <row r="344" spans="1:9" x14ac:dyDescent="0.25">
      <c r="A344" t="s">
        <v>552</v>
      </c>
      <c r="B344" t="s">
        <v>160</v>
      </c>
      <c r="C344" t="s">
        <v>390</v>
      </c>
      <c r="D344" t="s">
        <v>526</v>
      </c>
      <c r="E344" t="s">
        <v>546</v>
      </c>
      <c r="F344" s="22">
        <f>SUMIFS(Concentrado!$D$8:$D$1000,Concentrado!$B$8:$B$1000,'Ptto Consumido'!A344)</f>
        <v>0</v>
      </c>
      <c r="G344" s="22" t="str">
        <f>IF(Presupuestos!I342&gt;0,Presupuestos!I342,"")</f>
        <v/>
      </c>
      <c r="H344" s="31" t="str">
        <f t="shared" si="11"/>
        <v/>
      </c>
      <c r="I344" t="str">
        <f t="shared" si="10"/>
        <v/>
      </c>
    </row>
    <row r="345" spans="1:9" x14ac:dyDescent="0.25">
      <c r="A345" t="s">
        <v>553</v>
      </c>
      <c r="B345" t="s">
        <v>162</v>
      </c>
      <c r="C345" t="s">
        <v>390</v>
      </c>
      <c r="D345" t="s">
        <v>526</v>
      </c>
      <c r="E345" t="s">
        <v>546</v>
      </c>
      <c r="F345" s="22">
        <f>SUMIFS(Concentrado!$D$8:$D$1000,Concentrado!$B$8:$B$1000,'Ptto Consumido'!A345)</f>
        <v>0</v>
      </c>
      <c r="G345" s="22" t="str">
        <f>IF(Presupuestos!I343&gt;0,Presupuestos!I343,"")</f>
        <v/>
      </c>
      <c r="H345" s="31" t="str">
        <f t="shared" si="11"/>
        <v/>
      </c>
      <c r="I345" t="str">
        <f t="shared" si="10"/>
        <v/>
      </c>
    </row>
    <row r="346" spans="1:9" x14ac:dyDescent="0.25">
      <c r="A346" t="s">
        <v>554</v>
      </c>
      <c r="B346" t="s">
        <v>164</v>
      </c>
      <c r="C346" t="s">
        <v>390</v>
      </c>
      <c r="D346" t="s">
        <v>526</v>
      </c>
      <c r="E346" t="s">
        <v>546</v>
      </c>
      <c r="F346" s="22">
        <f>SUMIFS(Concentrado!$D$8:$D$1000,Concentrado!$B$8:$B$1000,'Ptto Consumido'!A346)</f>
        <v>0</v>
      </c>
      <c r="G346" s="22" t="str">
        <f>IF(Presupuestos!I344&gt;0,Presupuestos!I344,"")</f>
        <v/>
      </c>
      <c r="H346" s="31" t="str">
        <f t="shared" si="11"/>
        <v/>
      </c>
      <c r="I346" t="str">
        <f t="shared" si="10"/>
        <v/>
      </c>
    </row>
    <row r="347" spans="1:9" x14ac:dyDescent="0.25">
      <c r="A347" t="s">
        <v>555</v>
      </c>
      <c r="B347" t="s">
        <v>78</v>
      </c>
      <c r="C347" t="s">
        <v>390</v>
      </c>
      <c r="D347" t="s">
        <v>526</v>
      </c>
      <c r="E347" t="s">
        <v>546</v>
      </c>
      <c r="F347" s="22">
        <f>SUMIFS(Concentrado!$D$8:$D$1000,Concentrado!$B$8:$B$1000,'Ptto Consumido'!A347)</f>
        <v>0</v>
      </c>
      <c r="G347" s="22" t="str">
        <f>IF(Presupuestos!I345&gt;0,Presupuestos!I345,"")</f>
        <v/>
      </c>
      <c r="H347" s="31" t="str">
        <f t="shared" si="11"/>
        <v/>
      </c>
      <c r="I347" t="str">
        <f t="shared" si="10"/>
        <v/>
      </c>
    </row>
    <row r="348" spans="1:9" x14ac:dyDescent="0.25">
      <c r="A348" t="s">
        <v>556</v>
      </c>
      <c r="B348" t="s">
        <v>116</v>
      </c>
      <c r="C348" t="s">
        <v>390</v>
      </c>
      <c r="D348" t="s">
        <v>526</v>
      </c>
      <c r="E348" t="s">
        <v>546</v>
      </c>
      <c r="F348" s="22">
        <f>SUMIFS(Concentrado!$D$8:$D$1000,Concentrado!$B$8:$B$1000,'Ptto Consumido'!A348)</f>
        <v>0</v>
      </c>
      <c r="G348" s="22" t="str">
        <f>IF(Presupuestos!I346&gt;0,Presupuestos!I346,"")</f>
        <v/>
      </c>
      <c r="H348" s="31" t="str">
        <f t="shared" si="11"/>
        <v/>
      </c>
      <c r="I348" t="str">
        <f t="shared" si="10"/>
        <v/>
      </c>
    </row>
    <row r="349" spans="1:9" x14ac:dyDescent="0.25">
      <c r="A349" t="s">
        <v>557</v>
      </c>
      <c r="B349" t="s">
        <v>558</v>
      </c>
      <c r="C349" t="s">
        <v>390</v>
      </c>
      <c r="D349" t="s">
        <v>526</v>
      </c>
      <c r="E349" t="s">
        <v>546</v>
      </c>
      <c r="F349" s="22">
        <f>SUMIFS(Concentrado!$D$8:$D$1000,Concentrado!$B$8:$B$1000,'Ptto Consumido'!A349)</f>
        <v>0</v>
      </c>
      <c r="G349" s="22" t="str">
        <f>IF(Presupuestos!I347&gt;0,Presupuestos!I347,"")</f>
        <v/>
      </c>
      <c r="H349" s="31" t="str">
        <f t="shared" si="11"/>
        <v/>
      </c>
      <c r="I349" t="str">
        <f t="shared" si="10"/>
        <v/>
      </c>
    </row>
    <row r="350" spans="1:9" x14ac:dyDescent="0.25">
      <c r="A350" t="s">
        <v>559</v>
      </c>
      <c r="B350" t="s">
        <v>560</v>
      </c>
      <c r="C350" t="s">
        <v>390</v>
      </c>
      <c r="D350" t="s">
        <v>526</v>
      </c>
      <c r="E350" t="s">
        <v>546</v>
      </c>
      <c r="F350" s="22">
        <f>SUMIFS(Concentrado!$D$8:$D$1000,Concentrado!$B$8:$B$1000,'Ptto Consumido'!A350)</f>
        <v>0</v>
      </c>
      <c r="G350" s="22" t="str">
        <f>IF(Presupuestos!I348&gt;0,Presupuestos!I348,"")</f>
        <v/>
      </c>
      <c r="H350" s="31" t="str">
        <f t="shared" si="11"/>
        <v/>
      </c>
      <c r="I350" t="str">
        <f t="shared" si="10"/>
        <v/>
      </c>
    </row>
    <row r="351" spans="1:9" x14ac:dyDescent="0.25">
      <c r="A351" t="s">
        <v>561</v>
      </c>
      <c r="B351" t="s">
        <v>166</v>
      </c>
      <c r="C351" t="s">
        <v>390</v>
      </c>
      <c r="D351" t="s">
        <v>526</v>
      </c>
      <c r="E351" t="s">
        <v>546</v>
      </c>
      <c r="F351" s="22">
        <f>SUMIFS(Concentrado!$D$8:$D$1000,Concentrado!$B$8:$B$1000,'Ptto Consumido'!A351)</f>
        <v>0</v>
      </c>
      <c r="G351" s="22" t="str">
        <f>IF(Presupuestos!I349&gt;0,Presupuestos!I349,"")</f>
        <v/>
      </c>
      <c r="H351" s="31" t="str">
        <f t="shared" si="11"/>
        <v/>
      </c>
      <c r="I351" t="str">
        <f t="shared" si="10"/>
        <v/>
      </c>
    </row>
    <row r="352" spans="1:9" x14ac:dyDescent="0.25">
      <c r="A352" t="s">
        <v>562</v>
      </c>
      <c r="B352" t="s">
        <v>172</v>
      </c>
      <c r="C352" t="s">
        <v>390</v>
      </c>
      <c r="D352" t="s">
        <v>526</v>
      </c>
      <c r="E352" t="s">
        <v>546</v>
      </c>
      <c r="F352" s="22">
        <f>SUMIFS(Concentrado!$D$8:$D$1000,Concentrado!$B$8:$B$1000,'Ptto Consumido'!A352)</f>
        <v>0</v>
      </c>
      <c r="G352" s="22" t="str">
        <f>IF(Presupuestos!I350&gt;0,Presupuestos!I350,"")</f>
        <v/>
      </c>
      <c r="H352" s="31" t="str">
        <f t="shared" si="11"/>
        <v/>
      </c>
      <c r="I352" t="str">
        <f t="shared" si="10"/>
        <v/>
      </c>
    </row>
    <row r="353" spans="1:9" x14ac:dyDescent="0.25">
      <c r="A353" t="s">
        <v>563</v>
      </c>
      <c r="B353" t="s">
        <v>564</v>
      </c>
      <c r="C353" t="s">
        <v>390</v>
      </c>
      <c r="D353" t="s">
        <v>526</v>
      </c>
      <c r="E353" t="s">
        <v>546</v>
      </c>
      <c r="F353" s="22">
        <f>SUMIFS(Concentrado!$D$8:$D$1000,Concentrado!$B$8:$B$1000,'Ptto Consumido'!A353)</f>
        <v>0</v>
      </c>
      <c r="G353" s="22" t="str">
        <f>IF(Presupuestos!I351&gt;0,Presupuestos!I351,"")</f>
        <v/>
      </c>
      <c r="H353" s="31" t="str">
        <f t="shared" si="11"/>
        <v/>
      </c>
      <c r="I353" t="str">
        <f t="shared" si="10"/>
        <v/>
      </c>
    </row>
    <row r="354" spans="1:9" x14ac:dyDescent="0.25">
      <c r="A354" t="s">
        <v>565</v>
      </c>
      <c r="B354" t="s">
        <v>566</v>
      </c>
      <c r="C354" t="s">
        <v>390</v>
      </c>
      <c r="D354" t="s">
        <v>526</v>
      </c>
      <c r="E354" t="s">
        <v>546</v>
      </c>
      <c r="F354" s="22">
        <f>SUMIFS(Concentrado!$D$8:$D$1000,Concentrado!$B$8:$B$1000,'Ptto Consumido'!A354)</f>
        <v>0</v>
      </c>
      <c r="G354" s="22" t="str">
        <f>IF(Presupuestos!I352&gt;0,Presupuestos!I352,"")</f>
        <v/>
      </c>
      <c r="H354" s="31" t="str">
        <f t="shared" si="11"/>
        <v/>
      </c>
      <c r="I354" t="str">
        <f t="shared" si="10"/>
        <v/>
      </c>
    </row>
    <row r="355" spans="1:9" x14ac:dyDescent="0.25">
      <c r="A355" t="s">
        <v>567</v>
      </c>
      <c r="B355" t="s">
        <v>566</v>
      </c>
      <c r="C355" t="s">
        <v>390</v>
      </c>
      <c r="D355" t="s">
        <v>526</v>
      </c>
      <c r="E355" t="s">
        <v>546</v>
      </c>
      <c r="F355" s="22">
        <f>SUMIFS(Concentrado!$D$8:$D$1000,Concentrado!$B$8:$B$1000,'Ptto Consumido'!A355)</f>
        <v>0</v>
      </c>
      <c r="G355" s="22" t="str">
        <f>IF(Presupuestos!I353&gt;0,Presupuestos!I353,"")</f>
        <v/>
      </c>
      <c r="H355" s="31" t="str">
        <f t="shared" si="11"/>
        <v/>
      </c>
      <c r="I355" t="str">
        <f t="shared" si="10"/>
        <v/>
      </c>
    </row>
    <row r="356" spans="1:9" x14ac:dyDescent="0.25">
      <c r="A356" t="s">
        <v>568</v>
      </c>
      <c r="B356" t="s">
        <v>569</v>
      </c>
      <c r="C356" t="s">
        <v>390</v>
      </c>
      <c r="D356" t="s">
        <v>526</v>
      </c>
      <c r="E356" t="s">
        <v>546</v>
      </c>
      <c r="F356" s="22">
        <f>SUMIFS(Concentrado!$D$8:$D$1000,Concentrado!$B$8:$B$1000,'Ptto Consumido'!A356)</f>
        <v>0</v>
      </c>
      <c r="G356" s="22" t="str">
        <f>IF(Presupuestos!I354&gt;0,Presupuestos!I354,"")</f>
        <v/>
      </c>
      <c r="H356" s="31" t="str">
        <f t="shared" si="11"/>
        <v/>
      </c>
      <c r="I356" t="str">
        <f t="shared" si="10"/>
        <v/>
      </c>
    </row>
    <row r="357" spans="1:9" x14ac:dyDescent="0.25">
      <c r="A357" t="s">
        <v>570</v>
      </c>
      <c r="B357" t="s">
        <v>571</v>
      </c>
      <c r="C357" t="s">
        <v>390</v>
      </c>
      <c r="D357" t="s">
        <v>526</v>
      </c>
      <c r="E357" t="s">
        <v>546</v>
      </c>
      <c r="F357" s="22">
        <f>SUMIFS(Concentrado!$D$8:$D$1000,Concentrado!$B$8:$B$1000,'Ptto Consumido'!A357)</f>
        <v>0</v>
      </c>
      <c r="G357" s="22" t="str">
        <f>IF(Presupuestos!I355&gt;0,Presupuestos!I355,"")</f>
        <v/>
      </c>
      <c r="H357" s="31" t="str">
        <f t="shared" si="11"/>
        <v/>
      </c>
      <c r="I357" t="str">
        <f t="shared" si="10"/>
        <v/>
      </c>
    </row>
    <row r="358" spans="1:9" x14ac:dyDescent="0.25">
      <c r="A358" t="s">
        <v>572</v>
      </c>
      <c r="B358" t="s">
        <v>573</v>
      </c>
      <c r="C358" t="s">
        <v>390</v>
      </c>
      <c r="D358" t="s">
        <v>526</v>
      </c>
      <c r="E358" t="s">
        <v>546</v>
      </c>
      <c r="F358" s="22">
        <f>SUMIFS(Concentrado!$D$8:$D$1000,Concentrado!$B$8:$B$1000,'Ptto Consumido'!A358)</f>
        <v>0</v>
      </c>
      <c r="G358" s="22" t="str">
        <f>IF(Presupuestos!I356&gt;0,Presupuestos!I356,"")</f>
        <v/>
      </c>
      <c r="H358" s="31" t="str">
        <f t="shared" si="11"/>
        <v/>
      </c>
      <c r="I358" t="str">
        <f t="shared" si="10"/>
        <v/>
      </c>
    </row>
    <row r="359" spans="1:9" x14ac:dyDescent="0.25">
      <c r="A359" t="s">
        <v>574</v>
      </c>
      <c r="B359" t="s">
        <v>168</v>
      </c>
      <c r="C359" t="s">
        <v>390</v>
      </c>
      <c r="D359" t="s">
        <v>526</v>
      </c>
      <c r="E359" t="s">
        <v>546</v>
      </c>
      <c r="F359" s="22">
        <f>SUMIFS(Concentrado!$D$8:$D$1000,Concentrado!$B$8:$B$1000,'Ptto Consumido'!A359)</f>
        <v>0</v>
      </c>
      <c r="G359" s="22" t="str">
        <f>IF(Presupuestos!I357&gt;0,Presupuestos!I357,"")</f>
        <v/>
      </c>
      <c r="H359" s="31" t="str">
        <f t="shared" si="11"/>
        <v/>
      </c>
      <c r="I359" t="str">
        <f t="shared" si="10"/>
        <v/>
      </c>
    </row>
    <row r="360" spans="1:9" x14ac:dyDescent="0.25">
      <c r="A360" t="s">
        <v>575</v>
      </c>
      <c r="B360" t="s">
        <v>70</v>
      </c>
      <c r="C360" t="s">
        <v>390</v>
      </c>
      <c r="D360" t="s">
        <v>526</v>
      </c>
      <c r="E360" t="s">
        <v>546</v>
      </c>
      <c r="F360" s="22">
        <f>SUMIFS(Concentrado!$D$8:$D$1000,Concentrado!$B$8:$B$1000,'Ptto Consumido'!A360)</f>
        <v>0</v>
      </c>
      <c r="G360" s="22" t="str">
        <f>IF(Presupuestos!I358&gt;0,Presupuestos!I358,"")</f>
        <v/>
      </c>
      <c r="H360" s="31" t="str">
        <f t="shared" si="11"/>
        <v/>
      </c>
      <c r="I360" t="str">
        <f t="shared" si="10"/>
        <v/>
      </c>
    </row>
    <row r="361" spans="1:9" x14ac:dyDescent="0.25">
      <c r="A361" t="s">
        <v>576</v>
      </c>
      <c r="B361" t="s">
        <v>577</v>
      </c>
      <c r="C361" t="s">
        <v>390</v>
      </c>
      <c r="D361" t="s">
        <v>526</v>
      </c>
      <c r="E361" t="s">
        <v>546</v>
      </c>
      <c r="F361" s="22">
        <f>SUMIFS(Concentrado!$D$8:$D$1000,Concentrado!$B$8:$B$1000,'Ptto Consumido'!A361)</f>
        <v>0</v>
      </c>
      <c r="G361" s="22" t="str">
        <f>IF(Presupuestos!I359&gt;0,Presupuestos!I359,"")</f>
        <v/>
      </c>
      <c r="H361" s="31" t="str">
        <f t="shared" si="11"/>
        <v/>
      </c>
      <c r="I361" t="str">
        <f t="shared" si="10"/>
        <v/>
      </c>
    </row>
    <row r="362" spans="1:9" x14ac:dyDescent="0.25">
      <c r="A362" t="s">
        <v>578</v>
      </c>
      <c r="B362" t="s">
        <v>579</v>
      </c>
      <c r="C362" t="s">
        <v>390</v>
      </c>
      <c r="D362" t="s">
        <v>526</v>
      </c>
      <c r="E362" t="s">
        <v>546</v>
      </c>
      <c r="F362" s="22">
        <f>SUMIFS(Concentrado!$D$8:$D$1000,Concentrado!$B$8:$B$1000,'Ptto Consumido'!A362)</f>
        <v>0</v>
      </c>
      <c r="G362" s="22" t="str">
        <f>IF(Presupuestos!I360&gt;0,Presupuestos!I360,"")</f>
        <v/>
      </c>
      <c r="H362" s="31" t="str">
        <f t="shared" si="11"/>
        <v/>
      </c>
      <c r="I362" t="str">
        <f t="shared" si="10"/>
        <v/>
      </c>
    </row>
    <row r="363" spans="1:9" x14ac:dyDescent="0.25">
      <c r="A363" t="s">
        <v>580</v>
      </c>
      <c r="B363" t="s">
        <v>581</v>
      </c>
      <c r="C363" t="s">
        <v>390</v>
      </c>
      <c r="D363" t="s">
        <v>526</v>
      </c>
      <c r="E363" t="s">
        <v>546</v>
      </c>
      <c r="F363" s="22">
        <f>SUMIFS(Concentrado!$D$8:$D$1000,Concentrado!$B$8:$B$1000,'Ptto Consumido'!A363)</f>
        <v>0</v>
      </c>
      <c r="G363" s="22" t="str">
        <f>IF(Presupuestos!I361&gt;0,Presupuestos!I361,"")</f>
        <v/>
      </c>
      <c r="H363" s="31" t="str">
        <f t="shared" si="11"/>
        <v/>
      </c>
      <c r="I363" t="str">
        <f t="shared" si="10"/>
        <v/>
      </c>
    </row>
    <row r="364" spans="1:9" x14ac:dyDescent="0.25">
      <c r="A364" t="s">
        <v>582</v>
      </c>
      <c r="B364" t="s">
        <v>214</v>
      </c>
      <c r="C364" t="s">
        <v>390</v>
      </c>
      <c r="D364" t="s">
        <v>526</v>
      </c>
      <c r="E364" t="s">
        <v>546</v>
      </c>
      <c r="F364" s="22">
        <f>SUMIFS(Concentrado!$D$8:$D$1000,Concentrado!$B$8:$B$1000,'Ptto Consumido'!A364)</f>
        <v>0</v>
      </c>
      <c r="G364" s="22" t="str">
        <f>IF(Presupuestos!I362&gt;0,Presupuestos!I362,"")</f>
        <v/>
      </c>
      <c r="H364" s="31" t="str">
        <f t="shared" si="11"/>
        <v/>
      </c>
      <c r="I364" t="str">
        <f t="shared" si="10"/>
        <v/>
      </c>
    </row>
    <row r="365" spans="1:9" x14ac:dyDescent="0.25">
      <c r="A365" t="s">
        <v>583</v>
      </c>
      <c r="B365" t="s">
        <v>216</v>
      </c>
      <c r="C365" t="s">
        <v>390</v>
      </c>
      <c r="D365" t="s">
        <v>526</v>
      </c>
      <c r="E365" t="s">
        <v>546</v>
      </c>
      <c r="F365" s="22">
        <f>SUMIFS(Concentrado!$D$8:$D$1000,Concentrado!$B$8:$B$1000,'Ptto Consumido'!A365)</f>
        <v>0</v>
      </c>
      <c r="G365" s="22" t="str">
        <f>IF(Presupuestos!I363&gt;0,Presupuestos!I363,"")</f>
        <v/>
      </c>
      <c r="H365" s="31" t="str">
        <f t="shared" si="11"/>
        <v/>
      </c>
      <c r="I365" t="str">
        <f t="shared" si="10"/>
        <v/>
      </c>
    </row>
    <row r="366" spans="1:9" x14ac:dyDescent="0.25">
      <c r="A366" t="s">
        <v>584</v>
      </c>
      <c r="B366" t="s">
        <v>585</v>
      </c>
      <c r="C366" t="s">
        <v>390</v>
      </c>
      <c r="D366" t="s">
        <v>526</v>
      </c>
      <c r="E366" t="s">
        <v>546</v>
      </c>
      <c r="F366" s="22">
        <f>SUMIFS(Concentrado!$D$8:$D$1000,Concentrado!$B$8:$B$1000,'Ptto Consumido'!A366)</f>
        <v>0</v>
      </c>
      <c r="G366" s="22" t="str">
        <f>IF(Presupuestos!I364&gt;0,Presupuestos!I364,"")</f>
        <v/>
      </c>
      <c r="H366" s="31" t="str">
        <f t="shared" si="11"/>
        <v/>
      </c>
      <c r="I366" t="str">
        <f t="shared" si="10"/>
        <v/>
      </c>
    </row>
    <row r="367" spans="1:9" x14ac:dyDescent="0.25">
      <c r="A367" t="s">
        <v>586</v>
      </c>
      <c r="B367" t="s">
        <v>587</v>
      </c>
      <c r="C367" t="s">
        <v>390</v>
      </c>
      <c r="D367" t="s">
        <v>526</v>
      </c>
      <c r="E367" t="s">
        <v>546</v>
      </c>
      <c r="F367" s="22">
        <f>SUMIFS(Concentrado!$D$8:$D$1000,Concentrado!$B$8:$B$1000,'Ptto Consumido'!A367)</f>
        <v>0</v>
      </c>
      <c r="G367" s="22" t="str">
        <f>IF(Presupuestos!I365&gt;0,Presupuestos!I365,"")</f>
        <v/>
      </c>
      <c r="H367" s="31" t="str">
        <f t="shared" si="11"/>
        <v/>
      </c>
      <c r="I367" t="str">
        <f t="shared" si="10"/>
        <v/>
      </c>
    </row>
    <row r="368" spans="1:9" x14ac:dyDescent="0.25">
      <c r="A368" t="s">
        <v>588</v>
      </c>
      <c r="B368" t="s">
        <v>589</v>
      </c>
      <c r="C368" t="s">
        <v>390</v>
      </c>
      <c r="D368" t="s">
        <v>526</v>
      </c>
      <c r="E368" t="s">
        <v>546</v>
      </c>
      <c r="F368" s="22">
        <f>SUMIFS(Concentrado!$D$8:$D$1000,Concentrado!$B$8:$B$1000,'Ptto Consumido'!A368)</f>
        <v>0</v>
      </c>
      <c r="G368" s="22" t="str">
        <f>IF(Presupuestos!I366&gt;0,Presupuestos!I366,"")</f>
        <v/>
      </c>
      <c r="H368" s="31" t="str">
        <f t="shared" si="11"/>
        <v/>
      </c>
      <c r="I368" t="str">
        <f t="shared" si="10"/>
        <v/>
      </c>
    </row>
    <row r="369" spans="1:9" x14ac:dyDescent="0.25">
      <c r="A369" t="s">
        <v>590</v>
      </c>
      <c r="B369" t="s">
        <v>591</v>
      </c>
      <c r="C369" t="s">
        <v>390</v>
      </c>
      <c r="D369" t="s">
        <v>526</v>
      </c>
      <c r="E369" t="s">
        <v>546</v>
      </c>
      <c r="F369" s="22">
        <f>SUMIFS(Concentrado!$D$8:$D$1000,Concentrado!$B$8:$B$1000,'Ptto Consumido'!A369)</f>
        <v>0</v>
      </c>
      <c r="G369" s="22" t="str">
        <f>IF(Presupuestos!I367&gt;0,Presupuestos!I367,"")</f>
        <v/>
      </c>
      <c r="H369" s="31" t="str">
        <f t="shared" si="11"/>
        <v/>
      </c>
      <c r="I369" t="str">
        <f t="shared" si="10"/>
        <v/>
      </c>
    </row>
    <row r="370" spans="1:9" x14ac:dyDescent="0.25">
      <c r="A370" t="s">
        <v>592</v>
      </c>
      <c r="B370" t="s">
        <v>593</v>
      </c>
      <c r="C370" t="s">
        <v>390</v>
      </c>
      <c r="D370" t="s">
        <v>526</v>
      </c>
      <c r="E370" t="s">
        <v>546</v>
      </c>
      <c r="F370" s="22">
        <f>SUMIFS(Concentrado!$D$8:$D$1000,Concentrado!$B$8:$B$1000,'Ptto Consumido'!A370)</f>
        <v>0</v>
      </c>
      <c r="G370" s="22" t="str">
        <f>IF(Presupuestos!I368&gt;0,Presupuestos!I368,"")</f>
        <v/>
      </c>
      <c r="H370" s="31" t="str">
        <f t="shared" si="11"/>
        <v/>
      </c>
      <c r="I370" t="str">
        <f t="shared" si="10"/>
        <v/>
      </c>
    </row>
    <row r="371" spans="1:9" x14ac:dyDescent="0.25">
      <c r="A371" t="s">
        <v>594</v>
      </c>
      <c r="B371" t="s">
        <v>595</v>
      </c>
      <c r="C371" t="s">
        <v>390</v>
      </c>
      <c r="D371" t="s">
        <v>526</v>
      </c>
      <c r="E371" t="s">
        <v>546</v>
      </c>
      <c r="F371" s="22">
        <f>SUMIFS(Concentrado!$D$8:$D$1000,Concentrado!$B$8:$B$1000,'Ptto Consumido'!A371)</f>
        <v>0</v>
      </c>
      <c r="G371" s="22" t="str">
        <f>IF(Presupuestos!I369&gt;0,Presupuestos!I369,"")</f>
        <v/>
      </c>
      <c r="H371" s="31" t="str">
        <f t="shared" si="11"/>
        <v/>
      </c>
      <c r="I371" t="str">
        <f t="shared" si="10"/>
        <v/>
      </c>
    </row>
    <row r="372" spans="1:9" x14ac:dyDescent="0.25">
      <c r="A372" t="s">
        <v>596</v>
      </c>
      <c r="B372" t="s">
        <v>597</v>
      </c>
      <c r="C372" t="s">
        <v>390</v>
      </c>
      <c r="D372" t="s">
        <v>526</v>
      </c>
      <c r="E372" t="s">
        <v>546</v>
      </c>
      <c r="F372" s="22">
        <f>SUMIFS(Concentrado!$D$8:$D$1000,Concentrado!$B$8:$B$1000,'Ptto Consumido'!A372)</f>
        <v>0</v>
      </c>
      <c r="G372" s="22" t="str">
        <f>IF(Presupuestos!I370&gt;0,Presupuestos!I370,"")</f>
        <v/>
      </c>
      <c r="H372" s="31" t="str">
        <f t="shared" si="11"/>
        <v/>
      </c>
      <c r="I372" t="str">
        <f t="shared" si="10"/>
        <v/>
      </c>
    </row>
    <row r="373" spans="1:9" x14ac:dyDescent="0.25">
      <c r="A373" t="s">
        <v>598</v>
      </c>
      <c r="B373" t="s">
        <v>599</v>
      </c>
      <c r="C373" t="s">
        <v>390</v>
      </c>
      <c r="D373" t="s">
        <v>526</v>
      </c>
      <c r="E373" t="s">
        <v>546</v>
      </c>
      <c r="F373" s="22">
        <f>SUMIFS(Concentrado!$D$8:$D$1000,Concentrado!$B$8:$B$1000,'Ptto Consumido'!A373)</f>
        <v>0</v>
      </c>
      <c r="G373" s="22" t="str">
        <f>IF(Presupuestos!I371&gt;0,Presupuestos!I371,"")</f>
        <v/>
      </c>
      <c r="H373" s="31" t="str">
        <f t="shared" si="11"/>
        <v/>
      </c>
      <c r="I373" t="str">
        <f t="shared" si="10"/>
        <v/>
      </c>
    </row>
    <row r="374" spans="1:9" x14ac:dyDescent="0.25">
      <c r="A374" t="s">
        <v>600</v>
      </c>
      <c r="B374" t="s">
        <v>153</v>
      </c>
      <c r="C374" t="s">
        <v>390</v>
      </c>
      <c r="D374" t="s">
        <v>526</v>
      </c>
      <c r="E374" t="s">
        <v>546</v>
      </c>
      <c r="F374" s="22">
        <f>SUMIFS(Concentrado!$D$8:$D$1000,Concentrado!$B$8:$B$1000,'Ptto Consumido'!A374)</f>
        <v>0</v>
      </c>
      <c r="G374" s="22" t="str">
        <f>IF(Presupuestos!I372&gt;0,Presupuestos!I372,"")</f>
        <v/>
      </c>
      <c r="H374" s="31" t="str">
        <f t="shared" si="11"/>
        <v/>
      </c>
      <c r="I374" t="str">
        <f t="shared" si="10"/>
        <v/>
      </c>
    </row>
    <row r="375" spans="1:9" x14ac:dyDescent="0.25">
      <c r="A375" t="s">
        <v>603</v>
      </c>
      <c r="B375" t="s">
        <v>604</v>
      </c>
      <c r="C375" t="s">
        <v>390</v>
      </c>
      <c r="D375" t="s">
        <v>526</v>
      </c>
      <c r="E375" t="s">
        <v>605</v>
      </c>
      <c r="F375" s="22">
        <f>SUMIFS(Concentrado!$D$8:$D$1000,Concentrado!$B$8:$B$1000,'Ptto Consumido'!A375)</f>
        <v>0</v>
      </c>
      <c r="G375" s="22" t="str">
        <f>IF(Presupuestos!I373&gt;0,Presupuestos!I373,"")</f>
        <v/>
      </c>
      <c r="H375" s="31" t="str">
        <f t="shared" si="11"/>
        <v/>
      </c>
      <c r="I375" t="str">
        <f t="shared" si="10"/>
        <v/>
      </c>
    </row>
    <row r="376" spans="1:9" x14ac:dyDescent="0.25">
      <c r="A376" t="s">
        <v>606</v>
      </c>
      <c r="B376" t="s">
        <v>42</v>
      </c>
      <c r="C376" t="s">
        <v>390</v>
      </c>
      <c r="D376" t="s">
        <v>526</v>
      </c>
      <c r="E376" t="s">
        <v>605</v>
      </c>
      <c r="F376" s="22">
        <f>SUMIFS(Concentrado!$D$8:$D$1000,Concentrado!$B$8:$B$1000,'Ptto Consumido'!A376)</f>
        <v>0</v>
      </c>
      <c r="G376" s="22" t="str">
        <f>IF(Presupuestos!I374&gt;0,Presupuestos!I374,"")</f>
        <v/>
      </c>
      <c r="H376" s="31" t="str">
        <f t="shared" si="11"/>
        <v/>
      </c>
      <c r="I376" t="str">
        <f t="shared" si="10"/>
        <v/>
      </c>
    </row>
    <row r="377" spans="1:9" x14ac:dyDescent="0.25">
      <c r="A377" t="s">
        <v>607</v>
      </c>
      <c r="B377" t="s">
        <v>44</v>
      </c>
      <c r="C377" t="s">
        <v>390</v>
      </c>
      <c r="D377" t="s">
        <v>526</v>
      </c>
      <c r="E377" t="s">
        <v>605</v>
      </c>
      <c r="F377" s="22">
        <f>SUMIFS(Concentrado!$D$8:$D$1000,Concentrado!$B$8:$B$1000,'Ptto Consumido'!A377)</f>
        <v>0</v>
      </c>
      <c r="G377" s="22" t="str">
        <f>IF(Presupuestos!I375&gt;0,Presupuestos!I375,"")</f>
        <v/>
      </c>
      <c r="H377" s="31" t="str">
        <f t="shared" si="11"/>
        <v/>
      </c>
      <c r="I377" t="str">
        <f t="shared" si="10"/>
        <v/>
      </c>
    </row>
    <row r="378" spans="1:9" x14ac:dyDescent="0.25">
      <c r="A378" t="s">
        <v>608</v>
      </c>
      <c r="B378" t="s">
        <v>46</v>
      </c>
      <c r="C378" t="s">
        <v>390</v>
      </c>
      <c r="D378" t="s">
        <v>526</v>
      </c>
      <c r="E378" t="s">
        <v>605</v>
      </c>
      <c r="F378" s="22">
        <f>SUMIFS(Concentrado!$D$8:$D$1000,Concentrado!$B$8:$B$1000,'Ptto Consumido'!A378)</f>
        <v>0</v>
      </c>
      <c r="G378" s="22" t="str">
        <f>IF(Presupuestos!I376&gt;0,Presupuestos!I376,"")</f>
        <v/>
      </c>
      <c r="H378" s="31" t="str">
        <f t="shared" si="11"/>
        <v/>
      </c>
      <c r="I378" t="str">
        <f t="shared" si="10"/>
        <v/>
      </c>
    </row>
    <row r="379" spans="1:9" x14ac:dyDescent="0.25">
      <c r="A379" t="s">
        <v>609</v>
      </c>
      <c r="B379" t="s">
        <v>48</v>
      </c>
      <c r="C379" t="s">
        <v>390</v>
      </c>
      <c r="D379" t="s">
        <v>526</v>
      </c>
      <c r="E379" t="s">
        <v>605</v>
      </c>
      <c r="F379" s="22">
        <f>SUMIFS(Concentrado!$D$8:$D$1000,Concentrado!$B$8:$B$1000,'Ptto Consumido'!A379)</f>
        <v>0</v>
      </c>
      <c r="G379" s="22" t="str">
        <f>IF(Presupuestos!I377&gt;0,Presupuestos!I377,"")</f>
        <v/>
      </c>
      <c r="H379" s="31" t="str">
        <f t="shared" si="11"/>
        <v/>
      </c>
      <c r="I379" t="str">
        <f t="shared" si="10"/>
        <v/>
      </c>
    </row>
    <row r="380" spans="1:9" x14ac:dyDescent="0.25">
      <c r="A380" t="s">
        <v>610</v>
      </c>
      <c r="B380" t="s">
        <v>50</v>
      </c>
      <c r="C380" t="s">
        <v>390</v>
      </c>
      <c r="D380" t="s">
        <v>526</v>
      </c>
      <c r="E380" t="s">
        <v>605</v>
      </c>
      <c r="F380" s="22">
        <f>SUMIFS(Concentrado!$D$8:$D$1000,Concentrado!$B$8:$B$1000,'Ptto Consumido'!A380)</f>
        <v>0</v>
      </c>
      <c r="G380" s="22" t="str">
        <f>IF(Presupuestos!I378&gt;0,Presupuestos!I378,"")</f>
        <v/>
      </c>
      <c r="H380" s="31" t="str">
        <f t="shared" si="11"/>
        <v/>
      </c>
      <c r="I380" t="str">
        <f t="shared" si="10"/>
        <v/>
      </c>
    </row>
    <row r="381" spans="1:9" x14ac:dyDescent="0.25">
      <c r="A381" t="s">
        <v>611</v>
      </c>
      <c r="B381" t="s">
        <v>612</v>
      </c>
      <c r="C381" t="s">
        <v>390</v>
      </c>
      <c r="D381" t="s">
        <v>526</v>
      </c>
      <c r="E381" t="s">
        <v>605</v>
      </c>
      <c r="F381" s="22">
        <f>SUMIFS(Concentrado!$D$8:$D$1000,Concentrado!$B$8:$B$1000,'Ptto Consumido'!A381)</f>
        <v>0</v>
      </c>
      <c r="G381" s="22" t="str">
        <f>IF(Presupuestos!I379&gt;0,Presupuestos!I379,"")</f>
        <v/>
      </c>
      <c r="H381" s="31" t="str">
        <f t="shared" si="11"/>
        <v/>
      </c>
      <c r="I381" t="str">
        <f t="shared" si="10"/>
        <v/>
      </c>
    </row>
    <row r="382" spans="1:9" x14ac:dyDescent="0.25">
      <c r="A382" t="s">
        <v>613</v>
      </c>
      <c r="B382" t="s">
        <v>54</v>
      </c>
      <c r="C382" t="s">
        <v>390</v>
      </c>
      <c r="D382" t="s">
        <v>526</v>
      </c>
      <c r="E382" t="s">
        <v>605</v>
      </c>
      <c r="F382" s="22">
        <f>SUMIFS(Concentrado!$D$8:$D$1000,Concentrado!$B$8:$B$1000,'Ptto Consumido'!A382)</f>
        <v>0</v>
      </c>
      <c r="G382" s="22" t="str">
        <f>IF(Presupuestos!I380&gt;0,Presupuestos!I380,"")</f>
        <v/>
      </c>
      <c r="H382" s="31" t="str">
        <f t="shared" si="11"/>
        <v/>
      </c>
      <c r="I382" t="str">
        <f t="shared" si="10"/>
        <v/>
      </c>
    </row>
    <row r="383" spans="1:9" x14ac:dyDescent="0.25">
      <c r="A383" t="s">
        <v>614</v>
      </c>
      <c r="B383" t="s">
        <v>56</v>
      </c>
      <c r="C383" t="s">
        <v>390</v>
      </c>
      <c r="D383" t="s">
        <v>526</v>
      </c>
      <c r="E383" t="s">
        <v>605</v>
      </c>
      <c r="F383" s="22">
        <f>SUMIFS(Concentrado!$D$8:$D$1000,Concentrado!$B$8:$B$1000,'Ptto Consumido'!A383)</f>
        <v>0</v>
      </c>
      <c r="G383" s="22" t="str">
        <f>IF(Presupuestos!I381&gt;0,Presupuestos!I381,"")</f>
        <v/>
      </c>
      <c r="H383" s="31" t="str">
        <f t="shared" si="11"/>
        <v/>
      </c>
      <c r="I383" t="str">
        <f t="shared" si="10"/>
        <v/>
      </c>
    </row>
    <row r="384" spans="1:9" x14ac:dyDescent="0.25">
      <c r="A384" t="s">
        <v>615</v>
      </c>
      <c r="B384" t="s">
        <v>58</v>
      </c>
      <c r="C384" t="s">
        <v>390</v>
      </c>
      <c r="D384" t="s">
        <v>526</v>
      </c>
      <c r="E384" t="s">
        <v>605</v>
      </c>
      <c r="F384" s="22">
        <f>SUMIFS(Concentrado!$D$8:$D$1000,Concentrado!$B$8:$B$1000,'Ptto Consumido'!A384)</f>
        <v>0</v>
      </c>
      <c r="G384" s="22" t="str">
        <f>IF(Presupuestos!I382&gt;0,Presupuestos!I382,"")</f>
        <v/>
      </c>
      <c r="H384" s="31" t="str">
        <f t="shared" si="11"/>
        <v/>
      </c>
      <c r="I384" t="str">
        <f t="shared" si="10"/>
        <v/>
      </c>
    </row>
    <row r="385" spans="1:9" x14ac:dyDescent="0.25">
      <c r="A385" t="s">
        <v>616</v>
      </c>
      <c r="B385" t="s">
        <v>60</v>
      </c>
      <c r="C385" t="s">
        <v>390</v>
      </c>
      <c r="D385" t="s">
        <v>526</v>
      </c>
      <c r="E385" t="s">
        <v>605</v>
      </c>
      <c r="F385" s="22">
        <f>SUMIFS(Concentrado!$D$8:$D$1000,Concentrado!$B$8:$B$1000,'Ptto Consumido'!A385)</f>
        <v>0</v>
      </c>
      <c r="G385" s="22" t="str">
        <f>IF(Presupuestos!I383&gt;0,Presupuestos!I383,"")</f>
        <v/>
      </c>
      <c r="H385" s="31" t="str">
        <f t="shared" si="11"/>
        <v/>
      </c>
      <c r="I385" t="str">
        <f t="shared" si="10"/>
        <v/>
      </c>
    </row>
    <row r="386" spans="1:9" x14ac:dyDescent="0.25">
      <c r="A386" t="s">
        <v>617</v>
      </c>
      <c r="B386" t="s">
        <v>62</v>
      </c>
      <c r="C386" t="s">
        <v>390</v>
      </c>
      <c r="D386" t="s">
        <v>526</v>
      </c>
      <c r="E386" t="s">
        <v>605</v>
      </c>
      <c r="F386" s="22">
        <f>SUMIFS(Concentrado!$D$8:$D$1000,Concentrado!$B$8:$B$1000,'Ptto Consumido'!A386)</f>
        <v>0</v>
      </c>
      <c r="G386" s="22" t="str">
        <f>IF(Presupuestos!I384&gt;0,Presupuestos!I384,"")</f>
        <v/>
      </c>
      <c r="H386" s="31" t="str">
        <f t="shared" si="11"/>
        <v/>
      </c>
      <c r="I386" t="str">
        <f t="shared" si="10"/>
        <v/>
      </c>
    </row>
    <row r="387" spans="1:9" x14ac:dyDescent="0.25">
      <c r="A387" t="s">
        <v>618</v>
      </c>
      <c r="B387" t="s">
        <v>64</v>
      </c>
      <c r="C387" t="s">
        <v>390</v>
      </c>
      <c r="D387" t="s">
        <v>526</v>
      </c>
      <c r="E387" t="s">
        <v>605</v>
      </c>
      <c r="F387" s="22">
        <f>SUMIFS(Concentrado!$D$8:$D$1000,Concentrado!$B$8:$B$1000,'Ptto Consumido'!A387)</f>
        <v>0</v>
      </c>
      <c r="G387" s="22" t="str">
        <f>IF(Presupuestos!I385&gt;0,Presupuestos!I385,"")</f>
        <v/>
      </c>
      <c r="H387" s="31" t="str">
        <f t="shared" si="11"/>
        <v/>
      </c>
      <c r="I387" t="str">
        <f t="shared" si="10"/>
        <v/>
      </c>
    </row>
    <row r="388" spans="1:9" x14ac:dyDescent="0.25">
      <c r="A388" t="s">
        <v>619</v>
      </c>
      <c r="B388" t="s">
        <v>620</v>
      </c>
      <c r="C388" t="s">
        <v>390</v>
      </c>
      <c r="D388" t="s">
        <v>526</v>
      </c>
      <c r="E388" t="s">
        <v>605</v>
      </c>
      <c r="F388" s="22">
        <f>SUMIFS(Concentrado!$D$8:$D$1000,Concentrado!$B$8:$B$1000,'Ptto Consumido'!A388)</f>
        <v>0</v>
      </c>
      <c r="G388" s="22" t="str">
        <f>IF(Presupuestos!I386&gt;0,Presupuestos!I386,"")</f>
        <v/>
      </c>
      <c r="H388" s="31" t="str">
        <f t="shared" si="11"/>
        <v/>
      </c>
      <c r="I388" t="str">
        <f t="shared" si="10"/>
        <v/>
      </c>
    </row>
    <row r="389" spans="1:9" x14ac:dyDescent="0.25">
      <c r="A389" t="s">
        <v>621</v>
      </c>
      <c r="B389" t="s">
        <v>622</v>
      </c>
      <c r="C389" t="s">
        <v>390</v>
      </c>
      <c r="D389" t="s">
        <v>526</v>
      </c>
      <c r="E389" t="s">
        <v>605</v>
      </c>
      <c r="F389" s="22">
        <f>SUMIFS(Concentrado!$D$8:$D$1000,Concentrado!$B$8:$B$1000,'Ptto Consumido'!A389)</f>
        <v>0</v>
      </c>
      <c r="G389" s="22" t="str">
        <f>IF(Presupuestos!I387&gt;0,Presupuestos!I387,"")</f>
        <v/>
      </c>
      <c r="H389" s="31" t="str">
        <f t="shared" si="11"/>
        <v/>
      </c>
      <c r="I389" t="str">
        <f t="shared" si="10"/>
        <v/>
      </c>
    </row>
    <row r="390" spans="1:9" x14ac:dyDescent="0.25">
      <c r="A390" t="s">
        <v>623</v>
      </c>
      <c r="B390" t="s">
        <v>80</v>
      </c>
      <c r="C390" t="s">
        <v>390</v>
      </c>
      <c r="D390" t="s">
        <v>526</v>
      </c>
      <c r="E390" t="s">
        <v>605</v>
      </c>
      <c r="F390" s="22">
        <f>SUMIFS(Concentrado!$D$8:$D$1000,Concentrado!$B$8:$B$1000,'Ptto Consumido'!A390)</f>
        <v>0</v>
      </c>
      <c r="G390" s="22" t="str">
        <f>IF(Presupuestos!I388&gt;0,Presupuestos!I388,"")</f>
        <v/>
      </c>
      <c r="H390" s="31" t="str">
        <f t="shared" si="11"/>
        <v/>
      </c>
      <c r="I390" t="str">
        <f t="shared" si="10"/>
        <v/>
      </c>
    </row>
    <row r="391" spans="1:9" x14ac:dyDescent="0.25">
      <c r="A391" t="s">
        <v>624</v>
      </c>
      <c r="B391" t="s">
        <v>82</v>
      </c>
      <c r="C391" t="s">
        <v>390</v>
      </c>
      <c r="D391" t="s">
        <v>526</v>
      </c>
      <c r="E391" t="s">
        <v>605</v>
      </c>
      <c r="F391" s="22">
        <f>SUMIFS(Concentrado!$D$8:$D$1000,Concentrado!$B$8:$B$1000,'Ptto Consumido'!A391)</f>
        <v>0</v>
      </c>
      <c r="G391" s="22" t="str">
        <f>IF(Presupuestos!I389&gt;0,Presupuestos!I389,"")</f>
        <v/>
      </c>
      <c r="H391" s="31" t="str">
        <f t="shared" si="11"/>
        <v/>
      </c>
      <c r="I391" t="str">
        <f t="shared" si="10"/>
        <v/>
      </c>
    </row>
    <row r="392" spans="1:9" x14ac:dyDescent="0.25">
      <c r="A392" t="s">
        <v>625</v>
      </c>
      <c r="B392" t="s">
        <v>84</v>
      </c>
      <c r="C392" t="s">
        <v>390</v>
      </c>
      <c r="D392" t="s">
        <v>526</v>
      </c>
      <c r="E392" t="s">
        <v>605</v>
      </c>
      <c r="F392" s="22">
        <f>SUMIFS(Concentrado!$D$8:$D$1000,Concentrado!$B$8:$B$1000,'Ptto Consumido'!A392)</f>
        <v>0</v>
      </c>
      <c r="G392" s="22" t="str">
        <f>IF(Presupuestos!I390&gt;0,Presupuestos!I390,"")</f>
        <v/>
      </c>
      <c r="H392" s="31" t="str">
        <f t="shared" si="11"/>
        <v/>
      </c>
      <c r="I392" t="str">
        <f t="shared" si="10"/>
        <v/>
      </c>
    </row>
    <row r="393" spans="1:9" x14ac:dyDescent="0.25">
      <c r="A393" t="s">
        <v>626</v>
      </c>
      <c r="B393" t="s">
        <v>86</v>
      </c>
      <c r="C393" t="s">
        <v>390</v>
      </c>
      <c r="D393" t="s">
        <v>526</v>
      </c>
      <c r="E393" t="s">
        <v>605</v>
      </c>
      <c r="F393" s="22">
        <f>SUMIFS(Concentrado!$D$8:$D$1000,Concentrado!$B$8:$B$1000,'Ptto Consumido'!A393)</f>
        <v>0</v>
      </c>
      <c r="G393" s="22" t="str">
        <f>IF(Presupuestos!I391&gt;0,Presupuestos!I391,"")</f>
        <v/>
      </c>
      <c r="H393" s="31" t="str">
        <f t="shared" si="11"/>
        <v/>
      </c>
      <c r="I393" t="str">
        <f t="shared" ref="I393:I432" si="12">IF(ISNUMBER(H393),IF(H393&gt;100, "SIN PRESUPUESTO","PRESUPUESTO"),"")</f>
        <v/>
      </c>
    </row>
    <row r="394" spans="1:9" x14ac:dyDescent="0.25">
      <c r="A394" t="s">
        <v>627</v>
      </c>
      <c r="B394" t="s">
        <v>88</v>
      </c>
      <c r="C394" t="s">
        <v>390</v>
      </c>
      <c r="D394" t="s">
        <v>526</v>
      </c>
      <c r="E394" t="s">
        <v>605</v>
      </c>
      <c r="F394" s="22">
        <f>SUMIFS(Concentrado!$D$8:$D$1000,Concentrado!$B$8:$B$1000,'Ptto Consumido'!A394)</f>
        <v>0</v>
      </c>
      <c r="G394" s="22" t="str">
        <f>IF(Presupuestos!I392&gt;0,Presupuestos!I392,"")</f>
        <v/>
      </c>
      <c r="H394" s="31" t="str">
        <f t="shared" ref="H394:H438" si="13">IF(ISNUMBER(G394),F394/G394,"")</f>
        <v/>
      </c>
      <c r="I394" t="str">
        <f t="shared" si="12"/>
        <v/>
      </c>
    </row>
    <row r="395" spans="1:9" x14ac:dyDescent="0.25">
      <c r="A395" t="s">
        <v>628</v>
      </c>
      <c r="B395" t="s">
        <v>90</v>
      </c>
      <c r="C395" t="s">
        <v>390</v>
      </c>
      <c r="D395" t="s">
        <v>526</v>
      </c>
      <c r="E395" t="s">
        <v>605</v>
      </c>
      <c r="F395" s="22">
        <f>SUMIFS(Concentrado!$D$8:$D$1000,Concentrado!$B$8:$B$1000,'Ptto Consumido'!A395)</f>
        <v>0</v>
      </c>
      <c r="G395" s="22" t="str">
        <f>IF(Presupuestos!I393&gt;0,Presupuestos!I393,"")</f>
        <v/>
      </c>
      <c r="H395" s="31" t="str">
        <f t="shared" si="13"/>
        <v/>
      </c>
      <c r="I395" t="str">
        <f t="shared" si="12"/>
        <v/>
      </c>
    </row>
    <row r="396" spans="1:9" x14ac:dyDescent="0.25">
      <c r="A396" t="s">
        <v>629</v>
      </c>
      <c r="B396" t="s">
        <v>92</v>
      </c>
      <c r="C396" t="s">
        <v>390</v>
      </c>
      <c r="D396" t="s">
        <v>526</v>
      </c>
      <c r="E396" t="s">
        <v>605</v>
      </c>
      <c r="F396" s="22">
        <f>SUMIFS(Concentrado!$D$8:$D$1000,Concentrado!$B$8:$B$1000,'Ptto Consumido'!A396)</f>
        <v>0</v>
      </c>
      <c r="G396" s="22" t="str">
        <f>IF(Presupuestos!I394&gt;0,Presupuestos!I394,"")</f>
        <v/>
      </c>
      <c r="H396" s="31" t="str">
        <f t="shared" si="13"/>
        <v/>
      </c>
      <c r="I396" t="str">
        <f t="shared" si="12"/>
        <v/>
      </c>
    </row>
    <row r="397" spans="1:9" x14ac:dyDescent="0.25">
      <c r="A397" t="s">
        <v>630</v>
      </c>
      <c r="B397" t="s">
        <v>94</v>
      </c>
      <c r="C397" t="s">
        <v>390</v>
      </c>
      <c r="D397" t="s">
        <v>526</v>
      </c>
      <c r="E397" t="s">
        <v>605</v>
      </c>
      <c r="F397" s="22">
        <f>SUMIFS(Concentrado!$D$8:$D$1000,Concentrado!$B$8:$B$1000,'Ptto Consumido'!A397)</f>
        <v>0</v>
      </c>
      <c r="G397" s="22" t="str">
        <f>IF(Presupuestos!I395&gt;0,Presupuestos!I395,"")</f>
        <v/>
      </c>
      <c r="H397" s="31" t="str">
        <f t="shared" si="13"/>
        <v/>
      </c>
      <c r="I397" t="str">
        <f t="shared" si="12"/>
        <v/>
      </c>
    </row>
    <row r="398" spans="1:9" x14ac:dyDescent="0.25">
      <c r="A398" t="s">
        <v>631</v>
      </c>
      <c r="B398" t="s">
        <v>96</v>
      </c>
      <c r="C398" t="s">
        <v>390</v>
      </c>
      <c r="D398" t="s">
        <v>526</v>
      </c>
      <c r="E398" t="s">
        <v>605</v>
      </c>
      <c r="F398" s="22">
        <f>SUMIFS(Concentrado!$D$8:$D$1000,Concentrado!$B$8:$B$1000,'Ptto Consumido'!A398)</f>
        <v>0</v>
      </c>
      <c r="G398" s="22" t="str">
        <f>IF(Presupuestos!I396&gt;0,Presupuestos!I396,"")</f>
        <v/>
      </c>
      <c r="H398" s="31" t="str">
        <f t="shared" si="13"/>
        <v/>
      </c>
      <c r="I398" t="str">
        <f t="shared" si="12"/>
        <v/>
      </c>
    </row>
    <row r="399" spans="1:9" x14ac:dyDescent="0.25">
      <c r="A399" t="s">
        <v>632</v>
      </c>
      <c r="B399" t="s">
        <v>98</v>
      </c>
      <c r="C399" t="s">
        <v>390</v>
      </c>
      <c r="D399" t="s">
        <v>526</v>
      </c>
      <c r="E399" t="s">
        <v>605</v>
      </c>
      <c r="F399" s="22">
        <f>SUMIFS(Concentrado!$D$8:$D$1000,Concentrado!$B$8:$B$1000,'Ptto Consumido'!A399)</f>
        <v>0</v>
      </c>
      <c r="G399" s="22" t="str">
        <f>IF(Presupuestos!I397&gt;0,Presupuestos!I397,"")</f>
        <v/>
      </c>
      <c r="H399" s="31" t="str">
        <f t="shared" si="13"/>
        <v/>
      </c>
      <c r="I399" t="str">
        <f t="shared" si="12"/>
        <v/>
      </c>
    </row>
    <row r="400" spans="1:9" x14ac:dyDescent="0.25">
      <c r="A400" t="s">
        <v>633</v>
      </c>
      <c r="B400" t="s">
        <v>102</v>
      </c>
      <c r="C400" t="s">
        <v>390</v>
      </c>
      <c r="D400" t="s">
        <v>526</v>
      </c>
      <c r="E400" t="s">
        <v>605</v>
      </c>
      <c r="F400" s="22">
        <f>SUMIFS(Concentrado!$D$8:$D$1000,Concentrado!$B$8:$B$1000,'Ptto Consumido'!A400)</f>
        <v>0</v>
      </c>
      <c r="G400" s="22" t="str">
        <f>IF(Presupuestos!I398&gt;0,Presupuestos!I398,"")</f>
        <v/>
      </c>
      <c r="H400" s="31" t="str">
        <f t="shared" si="13"/>
        <v/>
      </c>
      <c r="I400" t="str">
        <f t="shared" si="12"/>
        <v/>
      </c>
    </row>
    <row r="401" spans="1:9" x14ac:dyDescent="0.25">
      <c r="A401" t="s">
        <v>634</v>
      </c>
      <c r="B401" t="s">
        <v>104</v>
      </c>
      <c r="C401" t="s">
        <v>390</v>
      </c>
      <c r="D401" t="s">
        <v>526</v>
      </c>
      <c r="E401" t="s">
        <v>605</v>
      </c>
      <c r="F401" s="22">
        <f>SUMIFS(Concentrado!$D$8:$D$1000,Concentrado!$B$8:$B$1000,'Ptto Consumido'!A401)</f>
        <v>0</v>
      </c>
      <c r="G401" s="22" t="str">
        <f>IF(Presupuestos!I399&gt;0,Presupuestos!I399,"")</f>
        <v/>
      </c>
      <c r="H401" s="31" t="str">
        <f t="shared" si="13"/>
        <v/>
      </c>
      <c r="I401" t="str">
        <f t="shared" si="12"/>
        <v/>
      </c>
    </row>
    <row r="402" spans="1:9" x14ac:dyDescent="0.25">
      <c r="A402" t="s">
        <v>635</v>
      </c>
      <c r="B402" t="s">
        <v>106</v>
      </c>
      <c r="C402" t="s">
        <v>390</v>
      </c>
      <c r="D402" t="s">
        <v>526</v>
      </c>
      <c r="E402" t="s">
        <v>605</v>
      </c>
      <c r="F402" s="22">
        <f>SUMIFS(Concentrado!$D$8:$D$1000,Concentrado!$B$8:$B$1000,'Ptto Consumido'!A402)</f>
        <v>0</v>
      </c>
      <c r="G402" s="22" t="str">
        <f>IF(Presupuestos!I400&gt;0,Presupuestos!I400,"")</f>
        <v/>
      </c>
      <c r="H402" s="31" t="str">
        <f t="shared" si="13"/>
        <v/>
      </c>
      <c r="I402" t="str">
        <f t="shared" si="12"/>
        <v/>
      </c>
    </row>
    <row r="403" spans="1:9" x14ac:dyDescent="0.25">
      <c r="A403" t="s">
        <v>636</v>
      </c>
      <c r="B403" t="s">
        <v>108</v>
      </c>
      <c r="C403" t="s">
        <v>390</v>
      </c>
      <c r="D403" t="s">
        <v>526</v>
      </c>
      <c r="E403" t="s">
        <v>605</v>
      </c>
      <c r="F403" s="22">
        <f>SUMIFS(Concentrado!$D$8:$D$1000,Concentrado!$B$8:$B$1000,'Ptto Consumido'!A403)</f>
        <v>0</v>
      </c>
      <c r="G403" s="22" t="str">
        <f>IF(Presupuestos!I401&gt;0,Presupuestos!I401,"")</f>
        <v/>
      </c>
      <c r="H403" s="31" t="str">
        <f t="shared" si="13"/>
        <v/>
      </c>
      <c r="I403" t="str">
        <f t="shared" si="12"/>
        <v/>
      </c>
    </row>
    <row r="404" spans="1:9" x14ac:dyDescent="0.25">
      <c r="A404" t="s">
        <v>315</v>
      </c>
      <c r="B404" t="s">
        <v>316</v>
      </c>
      <c r="C404" t="s">
        <v>317</v>
      </c>
      <c r="D404" t="s">
        <v>318</v>
      </c>
      <c r="E404" t="s">
        <v>319</v>
      </c>
      <c r="F404" s="22">
        <f>SUMIFS(Concentrado!$D$8:$D$1000,Concentrado!$B$8:$B$1000,'Ptto Consumido'!A404)</f>
        <v>0</v>
      </c>
      <c r="G404" s="22" t="str">
        <f>IF(Presupuestos!I402&gt;0,Presupuestos!I402,"")</f>
        <v/>
      </c>
      <c r="H404" s="31" t="str">
        <f t="shared" si="13"/>
        <v/>
      </c>
      <c r="I404" t="str">
        <f t="shared" si="12"/>
        <v/>
      </c>
    </row>
    <row r="405" spans="1:9" x14ac:dyDescent="0.25">
      <c r="A405" t="s">
        <v>320</v>
      </c>
      <c r="B405" t="s">
        <v>321</v>
      </c>
      <c r="C405" t="s">
        <v>317</v>
      </c>
      <c r="D405" t="s">
        <v>318</v>
      </c>
      <c r="E405" t="s">
        <v>319</v>
      </c>
      <c r="F405" s="22">
        <f>SUMIFS(Concentrado!$D$8:$D$1000,Concentrado!$B$8:$B$1000,'Ptto Consumido'!A405)</f>
        <v>0</v>
      </c>
      <c r="G405" s="22" t="str">
        <f>IF(Presupuestos!I403&gt;0,Presupuestos!I403,"")</f>
        <v/>
      </c>
      <c r="H405" s="31" t="str">
        <f t="shared" si="13"/>
        <v/>
      </c>
      <c r="I405" t="str">
        <f t="shared" si="12"/>
        <v/>
      </c>
    </row>
    <row r="406" spans="1:9" x14ac:dyDescent="0.25">
      <c r="A406" t="s">
        <v>322</v>
      </c>
      <c r="B406" t="s">
        <v>323</v>
      </c>
      <c r="C406" t="s">
        <v>317</v>
      </c>
      <c r="D406" t="s">
        <v>318</v>
      </c>
      <c r="E406" t="s">
        <v>324</v>
      </c>
      <c r="F406" s="22">
        <f>SUMIFS(Concentrado!$D$8:$D$1000,Concentrado!$B$8:$B$1000,'Ptto Consumido'!A406)</f>
        <v>0</v>
      </c>
      <c r="G406" s="22" t="str">
        <f>IF(Presupuestos!I404&gt;0,Presupuestos!I404,"")</f>
        <v/>
      </c>
      <c r="H406" s="31" t="str">
        <f t="shared" si="13"/>
        <v/>
      </c>
      <c r="I406" t="str">
        <f t="shared" si="12"/>
        <v/>
      </c>
    </row>
    <row r="407" spans="1:9" x14ac:dyDescent="0.25">
      <c r="A407" t="s">
        <v>325</v>
      </c>
      <c r="B407" t="s">
        <v>326</v>
      </c>
      <c r="C407" t="s">
        <v>317</v>
      </c>
      <c r="D407" t="s">
        <v>318</v>
      </c>
      <c r="E407" t="s">
        <v>327</v>
      </c>
      <c r="F407" s="22">
        <f>SUMIFS(Concentrado!$D$8:$D$1000,Concentrado!$B$8:$B$1000,'Ptto Consumido'!A407)</f>
        <v>0</v>
      </c>
      <c r="G407" s="22" t="str">
        <f>IF(Presupuestos!I405&gt;0,Presupuestos!I405,"")</f>
        <v/>
      </c>
      <c r="H407" s="31" t="str">
        <f t="shared" si="13"/>
        <v/>
      </c>
      <c r="I407" t="str">
        <f t="shared" si="12"/>
        <v/>
      </c>
    </row>
    <row r="408" spans="1:9" x14ac:dyDescent="0.25">
      <c r="A408" t="s">
        <v>328</v>
      </c>
      <c r="B408" t="s">
        <v>329</v>
      </c>
      <c r="C408" t="s">
        <v>317</v>
      </c>
      <c r="D408" t="s">
        <v>318</v>
      </c>
      <c r="E408" t="s">
        <v>330</v>
      </c>
      <c r="F408" s="22">
        <f>SUMIFS(Concentrado!$D$8:$D$1000,Concentrado!$B$8:$B$1000,'Ptto Consumido'!A408)</f>
        <v>0</v>
      </c>
      <c r="G408" s="22" t="str">
        <f>IF(Presupuestos!I406&gt;0,Presupuestos!I406,"")</f>
        <v/>
      </c>
      <c r="H408" s="31" t="str">
        <f t="shared" si="13"/>
        <v/>
      </c>
      <c r="I408" t="str">
        <f t="shared" si="12"/>
        <v/>
      </c>
    </row>
    <row r="409" spans="1:9" x14ac:dyDescent="0.25">
      <c r="A409" t="s">
        <v>331</v>
      </c>
      <c r="B409" t="s">
        <v>332</v>
      </c>
      <c r="C409" t="s">
        <v>317</v>
      </c>
      <c r="D409" t="s">
        <v>318</v>
      </c>
      <c r="E409" t="s">
        <v>330</v>
      </c>
      <c r="F409" s="22">
        <f>SUMIFS(Concentrado!$D$8:$D$1000,Concentrado!$B$8:$B$1000,'Ptto Consumido'!A409)</f>
        <v>0</v>
      </c>
      <c r="G409" s="22" t="str">
        <f>IF(Presupuestos!I407&gt;0,Presupuestos!I407,"")</f>
        <v/>
      </c>
      <c r="H409" s="31" t="str">
        <f t="shared" si="13"/>
        <v/>
      </c>
      <c r="I409" t="str">
        <f t="shared" si="12"/>
        <v/>
      </c>
    </row>
    <row r="410" spans="1:9" x14ac:dyDescent="0.25">
      <c r="A410" t="s">
        <v>333</v>
      </c>
      <c r="B410" t="s">
        <v>334</v>
      </c>
      <c r="C410" t="s">
        <v>317</v>
      </c>
      <c r="D410" t="s">
        <v>318</v>
      </c>
      <c r="E410" t="s">
        <v>330</v>
      </c>
      <c r="F410" s="22">
        <f>SUMIFS(Concentrado!$D$8:$D$1000,Concentrado!$B$8:$B$1000,'Ptto Consumido'!A410)</f>
        <v>0</v>
      </c>
      <c r="G410" s="22" t="str">
        <f>IF(Presupuestos!I408&gt;0,Presupuestos!I408,"")</f>
        <v/>
      </c>
      <c r="H410" s="31" t="str">
        <f t="shared" si="13"/>
        <v/>
      </c>
      <c r="I410" t="str">
        <f t="shared" si="12"/>
        <v/>
      </c>
    </row>
    <row r="411" spans="1:9" x14ac:dyDescent="0.25">
      <c r="A411" t="s">
        <v>335</v>
      </c>
      <c r="B411" t="s">
        <v>336</v>
      </c>
      <c r="C411" t="s">
        <v>317</v>
      </c>
      <c r="D411" t="s">
        <v>318</v>
      </c>
      <c r="E411" t="s">
        <v>330</v>
      </c>
      <c r="F411" s="22">
        <f>SUMIFS(Concentrado!$D$8:$D$1000,Concentrado!$B$8:$B$1000,'Ptto Consumido'!A411)</f>
        <v>0</v>
      </c>
      <c r="G411" s="22" t="str">
        <f>IF(Presupuestos!I409&gt;0,Presupuestos!I409,"")</f>
        <v/>
      </c>
      <c r="H411" s="31" t="str">
        <f t="shared" si="13"/>
        <v/>
      </c>
      <c r="I411" t="str">
        <f t="shared" si="12"/>
        <v/>
      </c>
    </row>
    <row r="412" spans="1:9" x14ac:dyDescent="0.25">
      <c r="A412" t="s">
        <v>337</v>
      </c>
      <c r="B412" t="s">
        <v>338</v>
      </c>
      <c r="C412" t="s">
        <v>317</v>
      </c>
      <c r="D412" t="s">
        <v>339</v>
      </c>
      <c r="E412" t="s">
        <v>340</v>
      </c>
      <c r="F412" s="22">
        <f>SUMIFS(Concentrado!$D$8:$D$1000,Concentrado!$B$8:$B$1000,'Ptto Consumido'!A412)</f>
        <v>0</v>
      </c>
      <c r="G412" s="22" t="str">
        <f>IF(Presupuestos!I410&gt;0,Presupuestos!I410,"")</f>
        <v/>
      </c>
      <c r="H412" s="31" t="str">
        <f t="shared" si="13"/>
        <v/>
      </c>
      <c r="I412" t="str">
        <f t="shared" si="12"/>
        <v/>
      </c>
    </row>
    <row r="413" spans="1:9" x14ac:dyDescent="0.25">
      <c r="A413" t="s">
        <v>341</v>
      </c>
      <c r="B413" t="s">
        <v>342</v>
      </c>
      <c r="C413" t="s">
        <v>317</v>
      </c>
      <c r="D413" t="s">
        <v>339</v>
      </c>
      <c r="E413" t="s">
        <v>340</v>
      </c>
      <c r="F413" s="22">
        <f>SUMIFS(Concentrado!$D$8:$D$1000,Concentrado!$B$8:$B$1000,'Ptto Consumido'!A413)</f>
        <v>0</v>
      </c>
      <c r="G413" s="22" t="str">
        <f>IF(Presupuestos!I411&gt;0,Presupuestos!I411,"")</f>
        <v/>
      </c>
      <c r="H413" s="31" t="str">
        <f t="shared" si="13"/>
        <v/>
      </c>
      <c r="I413" t="str">
        <f t="shared" si="12"/>
        <v/>
      </c>
    </row>
    <row r="414" spans="1:9" x14ac:dyDescent="0.25">
      <c r="A414" t="s">
        <v>343</v>
      </c>
      <c r="B414" t="s">
        <v>344</v>
      </c>
      <c r="C414" t="s">
        <v>317</v>
      </c>
      <c r="D414" t="s">
        <v>339</v>
      </c>
      <c r="E414" t="s">
        <v>340</v>
      </c>
      <c r="F414" s="22">
        <f>SUMIFS(Concentrado!$D$8:$D$1000,Concentrado!$B$8:$B$1000,'Ptto Consumido'!A414)</f>
        <v>0</v>
      </c>
      <c r="G414" s="22" t="str">
        <f>IF(Presupuestos!I412&gt;0,Presupuestos!I412,"")</f>
        <v/>
      </c>
      <c r="H414" s="31" t="str">
        <f t="shared" si="13"/>
        <v/>
      </c>
      <c r="I414" t="str">
        <f t="shared" si="12"/>
        <v/>
      </c>
    </row>
    <row r="415" spans="1:9" x14ac:dyDescent="0.25">
      <c r="A415" t="s">
        <v>345</v>
      </c>
      <c r="B415" t="s">
        <v>346</v>
      </c>
      <c r="C415" t="s">
        <v>317</v>
      </c>
      <c r="D415" t="s">
        <v>339</v>
      </c>
      <c r="E415" t="s">
        <v>340</v>
      </c>
      <c r="F415" s="22">
        <f>SUMIFS(Concentrado!$D$8:$D$1000,Concentrado!$B$8:$B$1000,'Ptto Consumido'!A415)</f>
        <v>0</v>
      </c>
      <c r="G415" s="22" t="str">
        <f>IF(Presupuestos!I413&gt;0,Presupuestos!I413,"")</f>
        <v/>
      </c>
      <c r="H415" s="31" t="str">
        <f t="shared" si="13"/>
        <v/>
      </c>
      <c r="I415" t="str">
        <f t="shared" si="12"/>
        <v/>
      </c>
    </row>
    <row r="416" spans="1:9" x14ac:dyDescent="0.25">
      <c r="A416" t="s">
        <v>347</v>
      </c>
      <c r="B416" t="s">
        <v>348</v>
      </c>
      <c r="C416" t="s">
        <v>317</v>
      </c>
      <c r="D416" t="s">
        <v>339</v>
      </c>
      <c r="E416" t="s">
        <v>340</v>
      </c>
      <c r="F416" s="22">
        <f>SUMIFS(Concentrado!$D$8:$D$1000,Concentrado!$B$8:$B$1000,'Ptto Consumido'!A416)</f>
        <v>0</v>
      </c>
      <c r="G416" s="22" t="str">
        <f>IF(Presupuestos!I414&gt;0,Presupuestos!I414,"")</f>
        <v/>
      </c>
      <c r="H416" s="31" t="str">
        <f t="shared" si="13"/>
        <v/>
      </c>
      <c r="I416" t="str">
        <f t="shared" si="12"/>
        <v/>
      </c>
    </row>
    <row r="417" spans="1:9" x14ac:dyDescent="0.25">
      <c r="A417" t="s">
        <v>349</v>
      </c>
      <c r="B417" t="s">
        <v>350</v>
      </c>
      <c r="C417" t="s">
        <v>317</v>
      </c>
      <c r="D417" t="s">
        <v>339</v>
      </c>
      <c r="E417" t="s">
        <v>340</v>
      </c>
      <c r="F417" s="22">
        <f>SUMIFS(Concentrado!$D$8:$D$1000,Concentrado!$B$8:$B$1000,'Ptto Consumido'!A417)</f>
        <v>0</v>
      </c>
      <c r="G417" s="22" t="str">
        <f>IF(Presupuestos!I415&gt;0,Presupuestos!I415,"")</f>
        <v/>
      </c>
      <c r="H417" s="31" t="str">
        <f t="shared" si="13"/>
        <v/>
      </c>
      <c r="I417" t="str">
        <f t="shared" si="12"/>
        <v/>
      </c>
    </row>
    <row r="418" spans="1:9" x14ac:dyDescent="0.25">
      <c r="A418" t="s">
        <v>351</v>
      </c>
      <c r="B418" t="s">
        <v>352</v>
      </c>
      <c r="C418" t="s">
        <v>317</v>
      </c>
      <c r="D418" t="s">
        <v>339</v>
      </c>
      <c r="E418" t="s">
        <v>340</v>
      </c>
      <c r="F418" s="22">
        <f>SUMIFS(Concentrado!$D$8:$D$1000,Concentrado!$B$8:$B$1000,'Ptto Consumido'!A418)</f>
        <v>0</v>
      </c>
      <c r="G418" s="22" t="str">
        <f>IF(Presupuestos!I416&gt;0,Presupuestos!I416,"")</f>
        <v/>
      </c>
      <c r="H418" s="31" t="str">
        <f t="shared" si="13"/>
        <v/>
      </c>
      <c r="I418" t="str">
        <f t="shared" si="12"/>
        <v/>
      </c>
    </row>
    <row r="419" spans="1:9" x14ac:dyDescent="0.25">
      <c r="A419" t="s">
        <v>353</v>
      </c>
      <c r="B419" t="s">
        <v>354</v>
      </c>
      <c r="C419" t="s">
        <v>317</v>
      </c>
      <c r="D419" t="s">
        <v>339</v>
      </c>
      <c r="E419" t="s">
        <v>340</v>
      </c>
      <c r="F419" s="22">
        <f>SUMIFS(Concentrado!$D$8:$D$1000,Concentrado!$B$8:$B$1000,'Ptto Consumido'!A419)</f>
        <v>0</v>
      </c>
      <c r="G419" s="22" t="str">
        <f>IF(Presupuestos!I417&gt;0,Presupuestos!I417,"")</f>
        <v/>
      </c>
      <c r="H419" s="31" t="str">
        <f t="shared" si="13"/>
        <v/>
      </c>
      <c r="I419" t="str">
        <f t="shared" si="12"/>
        <v/>
      </c>
    </row>
    <row r="420" spans="1:9" x14ac:dyDescent="0.25">
      <c r="A420" t="s">
        <v>355</v>
      </c>
      <c r="B420" t="s">
        <v>356</v>
      </c>
      <c r="C420" t="s">
        <v>317</v>
      </c>
      <c r="D420" t="s">
        <v>339</v>
      </c>
      <c r="E420" t="s">
        <v>340</v>
      </c>
      <c r="F420" s="22">
        <f>SUMIFS(Concentrado!$D$8:$D$1000,Concentrado!$B$8:$B$1000,'Ptto Consumido'!A420)</f>
        <v>0</v>
      </c>
      <c r="G420" s="22" t="str">
        <f>IF(Presupuestos!I418&gt;0,Presupuestos!I418,"")</f>
        <v/>
      </c>
      <c r="H420" s="31" t="str">
        <f t="shared" si="13"/>
        <v/>
      </c>
      <c r="I420" t="str">
        <f t="shared" si="12"/>
        <v/>
      </c>
    </row>
    <row r="421" spans="1:9" x14ac:dyDescent="0.25">
      <c r="A421" t="s">
        <v>357</v>
      </c>
      <c r="B421" t="s">
        <v>358</v>
      </c>
      <c r="C421" t="s">
        <v>317</v>
      </c>
      <c r="D421" t="s">
        <v>339</v>
      </c>
      <c r="E421" t="s">
        <v>359</v>
      </c>
      <c r="F421" s="22">
        <f>SUMIFS(Concentrado!$D$8:$D$1000,Concentrado!$B$8:$B$1000,'Ptto Consumido'!A421)</f>
        <v>0</v>
      </c>
      <c r="G421" s="22" t="str">
        <f>IF(Presupuestos!I419&gt;0,Presupuestos!I419,"")</f>
        <v/>
      </c>
      <c r="H421" s="31" t="str">
        <f t="shared" si="13"/>
        <v/>
      </c>
      <c r="I421" t="str">
        <f t="shared" si="12"/>
        <v/>
      </c>
    </row>
    <row r="422" spans="1:9" x14ac:dyDescent="0.25">
      <c r="A422" t="s">
        <v>360</v>
      </c>
      <c r="B422" t="s">
        <v>361</v>
      </c>
      <c r="C422" t="s">
        <v>317</v>
      </c>
      <c r="D422" t="s">
        <v>339</v>
      </c>
      <c r="E422" t="s">
        <v>359</v>
      </c>
      <c r="F422" s="22">
        <f>SUMIFS(Concentrado!$D$8:$D$1000,Concentrado!$B$8:$B$1000,'Ptto Consumido'!A422)</f>
        <v>0</v>
      </c>
      <c r="G422" s="22" t="str">
        <f>IF(Presupuestos!I420&gt;0,Presupuestos!I420,"")</f>
        <v/>
      </c>
      <c r="H422" s="31" t="str">
        <f t="shared" si="13"/>
        <v/>
      </c>
      <c r="I422" t="str">
        <f t="shared" si="12"/>
        <v/>
      </c>
    </row>
    <row r="423" spans="1:9" x14ac:dyDescent="0.25">
      <c r="A423" t="s">
        <v>362</v>
      </c>
      <c r="B423" t="s">
        <v>363</v>
      </c>
      <c r="C423" t="s">
        <v>317</v>
      </c>
      <c r="D423" t="s">
        <v>339</v>
      </c>
      <c r="E423" t="s">
        <v>359</v>
      </c>
      <c r="F423" s="22">
        <f>SUMIFS(Concentrado!$D$8:$D$1000,Concentrado!$B$8:$B$1000,'Ptto Consumido'!A423)</f>
        <v>0</v>
      </c>
      <c r="G423" s="22" t="str">
        <f>IF(Presupuestos!I421&gt;0,Presupuestos!I421,"")</f>
        <v/>
      </c>
      <c r="H423" s="31" t="str">
        <f t="shared" si="13"/>
        <v/>
      </c>
      <c r="I423" t="str">
        <f t="shared" si="12"/>
        <v/>
      </c>
    </row>
    <row r="424" spans="1:9" x14ac:dyDescent="0.25">
      <c r="A424" t="s">
        <v>364</v>
      </c>
      <c r="B424" t="s">
        <v>365</v>
      </c>
      <c r="C424" t="s">
        <v>317</v>
      </c>
      <c r="D424" t="s">
        <v>339</v>
      </c>
      <c r="E424" t="s">
        <v>359</v>
      </c>
      <c r="F424" s="22">
        <f>SUMIFS(Concentrado!$D$8:$D$1000,Concentrado!$B$8:$B$1000,'Ptto Consumido'!A424)</f>
        <v>0</v>
      </c>
      <c r="G424" s="22" t="str">
        <f>IF(Presupuestos!I422&gt;0,Presupuestos!I422,"")</f>
        <v/>
      </c>
      <c r="H424" s="31" t="str">
        <f t="shared" si="13"/>
        <v/>
      </c>
      <c r="I424" t="str">
        <f t="shared" si="12"/>
        <v/>
      </c>
    </row>
    <row r="425" spans="1:9" x14ac:dyDescent="0.25">
      <c r="A425" t="s">
        <v>366</v>
      </c>
      <c r="B425" t="s">
        <v>367</v>
      </c>
      <c r="C425" t="s">
        <v>317</v>
      </c>
      <c r="D425" t="s">
        <v>339</v>
      </c>
      <c r="E425" t="s">
        <v>359</v>
      </c>
      <c r="F425" s="22">
        <f>SUMIFS(Concentrado!$D$8:$D$1000,Concentrado!$B$8:$B$1000,'Ptto Consumido'!A425)</f>
        <v>0</v>
      </c>
      <c r="G425" s="22" t="str">
        <f>IF(Presupuestos!I423&gt;0,Presupuestos!I423,"")</f>
        <v/>
      </c>
      <c r="H425" s="31" t="str">
        <f t="shared" si="13"/>
        <v/>
      </c>
      <c r="I425" t="str">
        <f t="shared" si="12"/>
        <v/>
      </c>
    </row>
    <row r="426" spans="1:9" x14ac:dyDescent="0.25">
      <c r="A426" t="s">
        <v>368</v>
      </c>
      <c r="B426" t="s">
        <v>369</v>
      </c>
      <c r="C426" t="s">
        <v>317</v>
      </c>
      <c r="D426" t="s">
        <v>339</v>
      </c>
      <c r="E426" t="s">
        <v>359</v>
      </c>
      <c r="F426" s="22">
        <f>SUMIFS(Concentrado!$D$8:$D$1000,Concentrado!$B$8:$B$1000,'Ptto Consumido'!A426)</f>
        <v>0</v>
      </c>
      <c r="G426" s="22" t="str">
        <f>IF(Presupuestos!I424&gt;0,Presupuestos!I424,"")</f>
        <v/>
      </c>
      <c r="H426" s="31" t="str">
        <f t="shared" si="13"/>
        <v/>
      </c>
      <c r="I426" t="str">
        <f t="shared" si="12"/>
        <v/>
      </c>
    </row>
    <row r="427" spans="1:9" x14ac:dyDescent="0.25">
      <c r="A427" t="s">
        <v>370</v>
      </c>
      <c r="B427" t="s">
        <v>371</v>
      </c>
      <c r="C427" t="s">
        <v>317</v>
      </c>
      <c r="D427" t="s">
        <v>339</v>
      </c>
      <c r="E427" t="s">
        <v>359</v>
      </c>
      <c r="F427" s="22">
        <f>SUMIFS(Concentrado!$D$8:$D$1000,Concentrado!$B$8:$B$1000,'Ptto Consumido'!A427)</f>
        <v>0</v>
      </c>
      <c r="G427" s="22" t="str">
        <f>IF(Presupuestos!I425&gt;0,Presupuestos!I425,"")</f>
        <v/>
      </c>
      <c r="H427" s="31" t="str">
        <f t="shared" si="13"/>
        <v/>
      </c>
      <c r="I427" t="str">
        <f t="shared" si="12"/>
        <v/>
      </c>
    </row>
    <row r="428" spans="1:9" x14ac:dyDescent="0.25">
      <c r="A428" t="s">
        <v>372</v>
      </c>
      <c r="B428" t="s">
        <v>373</v>
      </c>
      <c r="C428" t="s">
        <v>317</v>
      </c>
      <c r="D428" t="s">
        <v>339</v>
      </c>
      <c r="E428" t="s">
        <v>359</v>
      </c>
      <c r="F428" s="22">
        <f>SUMIFS(Concentrado!$D$8:$D$1000,Concentrado!$B$8:$B$1000,'Ptto Consumido'!A428)</f>
        <v>0</v>
      </c>
      <c r="G428" s="22" t="str">
        <f>IF(Presupuestos!I426&gt;0,Presupuestos!I426,"")</f>
        <v/>
      </c>
      <c r="H428" s="31" t="str">
        <f t="shared" si="13"/>
        <v/>
      </c>
      <c r="I428" t="str">
        <f t="shared" si="12"/>
        <v/>
      </c>
    </row>
    <row r="429" spans="1:9" x14ac:dyDescent="0.25">
      <c r="A429" t="s">
        <v>374</v>
      </c>
      <c r="B429" t="s">
        <v>375</v>
      </c>
      <c r="C429" t="s">
        <v>317</v>
      </c>
      <c r="D429" t="s">
        <v>339</v>
      </c>
      <c r="E429" t="s">
        <v>359</v>
      </c>
      <c r="F429" s="22">
        <f>SUMIFS(Concentrado!$D$8:$D$1000,Concentrado!$B$8:$B$1000,'Ptto Consumido'!A429)</f>
        <v>0</v>
      </c>
      <c r="G429" s="22" t="str">
        <f>IF(Presupuestos!I427&gt;0,Presupuestos!I427,"")</f>
        <v/>
      </c>
      <c r="H429" s="31" t="str">
        <f t="shared" si="13"/>
        <v/>
      </c>
      <c r="I429" t="str">
        <f t="shared" si="12"/>
        <v/>
      </c>
    </row>
    <row r="430" spans="1:9" x14ac:dyDescent="0.25">
      <c r="A430" t="s">
        <v>376</v>
      </c>
      <c r="B430" t="s">
        <v>377</v>
      </c>
      <c r="C430" t="s">
        <v>317</v>
      </c>
      <c r="D430" t="s">
        <v>339</v>
      </c>
      <c r="E430" t="s">
        <v>359</v>
      </c>
      <c r="F430" s="22">
        <f>SUMIFS(Concentrado!$D$8:$D$1000,Concentrado!$B$8:$B$1000,'Ptto Consumido'!A430)</f>
        <v>0</v>
      </c>
      <c r="G430" s="22" t="str">
        <f>IF(Presupuestos!I428&gt;0,Presupuestos!I428,"")</f>
        <v/>
      </c>
      <c r="H430" s="31" t="str">
        <f t="shared" si="13"/>
        <v/>
      </c>
      <c r="I430" t="str">
        <f t="shared" si="12"/>
        <v/>
      </c>
    </row>
    <row r="431" spans="1:9" x14ac:dyDescent="0.25">
      <c r="A431" t="s">
        <v>378</v>
      </c>
      <c r="B431" t="s">
        <v>379</v>
      </c>
      <c r="C431" t="s">
        <v>317</v>
      </c>
      <c r="D431" t="s">
        <v>339</v>
      </c>
      <c r="E431" t="s">
        <v>359</v>
      </c>
      <c r="F431" s="22">
        <f>SUMIFS(Concentrado!$D$8:$D$1000,Concentrado!$B$8:$B$1000,'Ptto Consumido'!A431)</f>
        <v>0</v>
      </c>
      <c r="G431" s="22" t="str">
        <f>IF(Presupuestos!I429&gt;0,Presupuestos!I429,"")</f>
        <v/>
      </c>
      <c r="H431" s="31" t="str">
        <f t="shared" si="13"/>
        <v/>
      </c>
      <c r="I431" t="str">
        <f t="shared" si="12"/>
        <v/>
      </c>
    </row>
    <row r="432" spans="1:9" x14ac:dyDescent="0.25">
      <c r="A432" t="s">
        <v>380</v>
      </c>
      <c r="B432" t="s">
        <v>381</v>
      </c>
      <c r="C432" t="s">
        <v>317</v>
      </c>
      <c r="D432" t="s">
        <v>339</v>
      </c>
      <c r="E432" t="s">
        <v>359</v>
      </c>
      <c r="F432" s="22">
        <f>SUMIFS(Concentrado!$D$8:$D$1000,Concentrado!$B$8:$B$1000,'Ptto Consumido'!A432)</f>
        <v>0</v>
      </c>
      <c r="G432" s="22" t="str">
        <f>IF(Presupuestos!I430&gt;0,Presupuestos!I430,"")</f>
        <v/>
      </c>
      <c r="H432" s="31" t="str">
        <f t="shared" si="13"/>
        <v/>
      </c>
      <c r="I432" t="str">
        <f t="shared" si="12"/>
        <v/>
      </c>
    </row>
    <row r="433" spans="1:9" x14ac:dyDescent="0.25">
      <c r="A433" t="s">
        <v>382</v>
      </c>
      <c r="B433" t="s">
        <v>383</v>
      </c>
      <c r="C433" t="s">
        <v>317</v>
      </c>
      <c r="D433" t="s">
        <v>339</v>
      </c>
      <c r="E433" t="s">
        <v>359</v>
      </c>
      <c r="F433" s="22">
        <f>SUMIFS(Concentrado!$D$8:$D$1000,Concentrado!$B$8:$B$1000,'Ptto Consumido'!A433)</f>
        <v>0</v>
      </c>
      <c r="G433" s="22" t="str">
        <f>IF(Presupuestos!I431&gt;0,Presupuestos!I431,"")</f>
        <v/>
      </c>
      <c r="H433" s="31" t="str">
        <f t="shared" si="13"/>
        <v/>
      </c>
      <c r="I433" t="str">
        <f>IF(ISNUMBER(H433),IF(H433&gt;100, "SIN PRESUPUESTO","PRESUPUESTO"),"")</f>
        <v/>
      </c>
    </row>
    <row r="434" spans="1:9" x14ac:dyDescent="0.25">
      <c r="A434" t="s">
        <v>384</v>
      </c>
      <c r="B434" t="s">
        <v>385</v>
      </c>
      <c r="C434" t="s">
        <v>317</v>
      </c>
      <c r="D434" t="s">
        <v>339</v>
      </c>
      <c r="E434" t="s">
        <v>359</v>
      </c>
      <c r="F434" s="22">
        <f>SUMIFS(Concentrado!$D$8:$D$1000,Concentrado!$B$8:$B$1000,'Ptto Consumido'!A434)</f>
        <v>501000000</v>
      </c>
      <c r="G434" s="22" t="str">
        <f>IF(Presupuestos!I432&gt;0,Presupuestos!I432,"")</f>
        <v/>
      </c>
      <c r="H434" s="31" t="str">
        <f t="shared" si="13"/>
        <v/>
      </c>
      <c r="I434" t="str">
        <f t="shared" ref="I434:I438" si="14">IF(ISNUMBER(H434),IF(H434&gt;100, "SIN PRESUPUESTO","PRESUPUESTO"),"")</f>
        <v/>
      </c>
    </row>
    <row r="435" spans="1:9" x14ac:dyDescent="0.25">
      <c r="A435" t="s">
        <v>386</v>
      </c>
      <c r="B435" t="s">
        <v>387</v>
      </c>
      <c r="C435" t="s">
        <v>317</v>
      </c>
      <c r="D435" t="s">
        <v>339</v>
      </c>
      <c r="E435" t="s">
        <v>359</v>
      </c>
      <c r="F435" s="22">
        <f>SUMIFS(Concentrado!$D$8:$D$1000,Concentrado!$B$8:$B$1000,'Ptto Consumido'!A435)</f>
        <v>0</v>
      </c>
      <c r="G435" s="22" t="str">
        <f>IF(Presupuestos!I433&gt;0,Presupuestos!I433,"")</f>
        <v/>
      </c>
      <c r="H435" s="31" t="str">
        <f t="shared" si="13"/>
        <v/>
      </c>
      <c r="I435" t="str">
        <f t="shared" si="14"/>
        <v/>
      </c>
    </row>
    <row r="436" spans="1:9" x14ac:dyDescent="0.25">
      <c r="A436" t="s">
        <v>601</v>
      </c>
      <c r="B436" t="s">
        <v>602</v>
      </c>
      <c r="C436" t="s">
        <v>317</v>
      </c>
      <c r="D436" t="s">
        <v>339</v>
      </c>
      <c r="E436" t="s">
        <v>340</v>
      </c>
      <c r="F436" s="22">
        <f>SUMIFS(Concentrado!$D$8:$D$1000,Concentrado!$B$8:$B$1000,'Ptto Consumido'!A436)</f>
        <v>0</v>
      </c>
      <c r="G436" s="22" t="str">
        <f>IF(Presupuestos!I434&gt;0,Presupuestos!I434,"")</f>
        <v/>
      </c>
      <c r="H436" s="31" t="str">
        <f t="shared" si="13"/>
        <v/>
      </c>
      <c r="I436" t="str">
        <f t="shared" si="14"/>
        <v/>
      </c>
    </row>
    <row r="437" spans="1:9" x14ac:dyDescent="0.25">
      <c r="A437" t="s">
        <v>308</v>
      </c>
      <c r="B437" t="s">
        <v>309</v>
      </c>
      <c r="C437" t="s">
        <v>310</v>
      </c>
      <c r="D437" t="s">
        <v>311</v>
      </c>
      <c r="E437" t="s">
        <v>312</v>
      </c>
      <c r="F437" s="22">
        <f>SUMIFS(Concentrado!$D$8:$D$1000,Concentrado!$B$8:$B$1000,'Ptto Consumido'!A437)</f>
        <v>0</v>
      </c>
      <c r="G437" s="22" t="str">
        <f>IF(Presupuestos!I435&gt;0,Presupuestos!I435,"")</f>
        <v/>
      </c>
      <c r="H437" s="31" t="str">
        <f t="shared" si="13"/>
        <v/>
      </c>
      <c r="I437" t="str">
        <f t="shared" si="14"/>
        <v/>
      </c>
    </row>
    <row r="438" spans="1:9" x14ac:dyDescent="0.25">
      <c r="A438" t="s">
        <v>313</v>
      </c>
      <c r="B438" t="s">
        <v>314</v>
      </c>
      <c r="C438" t="s">
        <v>310</v>
      </c>
      <c r="D438" t="s">
        <v>311</v>
      </c>
      <c r="E438" t="s">
        <v>312</v>
      </c>
      <c r="F438" s="22">
        <f>SUMIFS(Concentrado!$D$8:$D$1000,Concentrado!$B$8:$B$1000,'Ptto Consumido'!A438)</f>
        <v>0</v>
      </c>
      <c r="G438" s="22" t="str">
        <f>IF(Presupuestos!I436&gt;0,Presupuestos!I436,"")</f>
        <v/>
      </c>
      <c r="H438" s="31" t="str">
        <f t="shared" si="13"/>
        <v/>
      </c>
      <c r="I438" t="str">
        <f t="shared" si="14"/>
        <v/>
      </c>
    </row>
  </sheetData>
  <mergeCells count="1">
    <mergeCell ref="B2:D2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436"/>
  <sheetViews>
    <sheetView showGridLines="0" tabSelected="1" zoomScaleNormal="100" workbookViewId="0">
      <selection activeCell="J7" sqref="J7"/>
    </sheetView>
  </sheetViews>
  <sheetFormatPr baseColWidth="10" defaultRowHeight="15" x14ac:dyDescent="0.25"/>
  <cols>
    <col min="1" max="1" width="13" bestFit="1" customWidth="1"/>
    <col min="2" max="2" width="38.28515625" bestFit="1" customWidth="1"/>
    <col min="3" max="3" width="10.85546875" bestFit="1" customWidth="1"/>
    <col min="4" max="4" width="17" bestFit="1" customWidth="1"/>
    <col min="5" max="5" width="29.140625" bestFit="1" customWidth="1"/>
    <col min="6" max="6" width="26.42578125" customWidth="1"/>
    <col min="7" max="7" width="14.140625" style="22" bestFit="1" customWidth="1"/>
    <col min="8" max="8" width="12.5703125" bestFit="1" customWidth="1"/>
    <col min="9" max="9" width="14.140625" bestFit="1" customWidth="1"/>
  </cols>
  <sheetData>
    <row r="1" spans="1:9" s="1" customFormat="1" ht="14.25" x14ac:dyDescent="0.2">
      <c r="G1" s="19"/>
    </row>
    <row r="2" spans="1:9" s="1" customFormat="1" ht="23.25" x14ac:dyDescent="0.35">
      <c r="B2" s="33" t="s">
        <v>0</v>
      </c>
      <c r="C2" s="33"/>
      <c r="D2" s="33"/>
      <c r="E2" s="33"/>
      <c r="F2" s="2"/>
      <c r="G2" s="20"/>
    </row>
    <row r="3" spans="1:9" s="1" customFormat="1" ht="23.25" x14ac:dyDescent="0.35">
      <c r="B3" s="6"/>
      <c r="C3" s="5" t="s">
        <v>1</v>
      </c>
      <c r="D3" s="6"/>
      <c r="E3" s="6"/>
      <c r="F3" s="2"/>
      <c r="G3" s="20"/>
    </row>
    <row r="5" spans="1:9" x14ac:dyDescent="0.25">
      <c r="A5" s="13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21" t="s">
        <v>2</v>
      </c>
      <c r="H5" s="18">
        <v>0.06</v>
      </c>
      <c r="I5" s="16" t="s">
        <v>803</v>
      </c>
    </row>
    <row r="6" spans="1:9" x14ac:dyDescent="0.25">
      <c r="A6" s="14" t="s">
        <v>770</v>
      </c>
      <c r="B6" s="14" t="s">
        <v>771</v>
      </c>
      <c r="C6" s="15"/>
      <c r="D6" s="14" t="s">
        <v>772</v>
      </c>
      <c r="E6" s="14" t="s">
        <v>773</v>
      </c>
      <c r="F6" s="14" t="s">
        <v>774</v>
      </c>
      <c r="G6" s="22">
        <v>3000000</v>
      </c>
      <c r="H6" s="22">
        <f>IF(G6=0,"",G6*$H$5)</f>
        <v>180000</v>
      </c>
      <c r="I6" s="23">
        <f>IF(G6=0,"",G6+H6)</f>
        <v>3180000</v>
      </c>
    </row>
    <row r="7" spans="1:9" x14ac:dyDescent="0.25">
      <c r="A7" s="14" t="s">
        <v>775</v>
      </c>
      <c r="B7" s="14" t="s">
        <v>776</v>
      </c>
      <c r="C7" s="15"/>
      <c r="D7" s="14" t="s">
        <v>772</v>
      </c>
      <c r="E7" s="14" t="s">
        <v>773</v>
      </c>
      <c r="F7" s="14" t="s">
        <v>774</v>
      </c>
      <c r="H7" s="22" t="str">
        <f t="shared" ref="H7:H70" si="0">IF(G7=0,"",G7*$H$5)</f>
        <v/>
      </c>
      <c r="I7" s="23" t="str">
        <f t="shared" ref="I7:I70" si="1">IF(G7=0,"",G7+H7)</f>
        <v/>
      </c>
    </row>
    <row r="8" spans="1:9" x14ac:dyDescent="0.25">
      <c r="A8" s="14" t="s">
        <v>777</v>
      </c>
      <c r="B8" s="14" t="s">
        <v>778</v>
      </c>
      <c r="C8" s="15"/>
      <c r="D8" s="14" t="s">
        <v>772</v>
      </c>
      <c r="E8" s="14" t="s">
        <v>773</v>
      </c>
      <c r="F8" s="14" t="s">
        <v>774</v>
      </c>
      <c r="H8" s="22" t="str">
        <f t="shared" si="0"/>
        <v/>
      </c>
      <c r="I8" s="23" t="str">
        <f t="shared" si="1"/>
        <v/>
      </c>
    </row>
    <row r="9" spans="1:9" x14ac:dyDescent="0.25">
      <c r="A9" s="14" t="s">
        <v>779</v>
      </c>
      <c r="B9" s="14" t="s">
        <v>780</v>
      </c>
      <c r="C9" s="15"/>
      <c r="D9" s="14" t="s">
        <v>772</v>
      </c>
      <c r="E9" s="14" t="s">
        <v>773</v>
      </c>
      <c r="F9" s="14" t="s">
        <v>774</v>
      </c>
      <c r="H9" s="22" t="str">
        <f t="shared" si="0"/>
        <v/>
      </c>
      <c r="I9" s="23" t="str">
        <f t="shared" si="1"/>
        <v/>
      </c>
    </row>
    <row r="10" spans="1:9" x14ac:dyDescent="0.25">
      <c r="A10" s="14" t="s">
        <v>781</v>
      </c>
      <c r="B10" s="14" t="s">
        <v>782</v>
      </c>
      <c r="C10" s="15"/>
      <c r="D10" s="14" t="s">
        <v>772</v>
      </c>
      <c r="E10" s="14" t="s">
        <v>773</v>
      </c>
      <c r="F10" s="14" t="s">
        <v>26</v>
      </c>
      <c r="H10" s="22" t="str">
        <f t="shared" si="0"/>
        <v/>
      </c>
      <c r="I10" s="23" t="str">
        <f t="shared" si="1"/>
        <v/>
      </c>
    </row>
    <row r="11" spans="1:9" x14ac:dyDescent="0.25">
      <c r="A11" s="14" t="s">
        <v>783</v>
      </c>
      <c r="B11" s="14" t="s">
        <v>784</v>
      </c>
      <c r="C11" s="15"/>
      <c r="D11" s="14" t="s">
        <v>772</v>
      </c>
      <c r="E11" s="14" t="s">
        <v>773</v>
      </c>
      <c r="F11" s="14" t="s">
        <v>26</v>
      </c>
      <c r="H11" s="22" t="str">
        <f t="shared" si="0"/>
        <v/>
      </c>
      <c r="I11" s="23" t="str">
        <f t="shared" si="1"/>
        <v/>
      </c>
    </row>
    <row r="12" spans="1:9" x14ac:dyDescent="0.25">
      <c r="A12" s="14" t="s">
        <v>785</v>
      </c>
      <c r="B12" s="14" t="s">
        <v>786</v>
      </c>
      <c r="C12" s="15"/>
      <c r="D12" s="14" t="s">
        <v>772</v>
      </c>
      <c r="E12" s="14" t="s">
        <v>773</v>
      </c>
      <c r="F12" s="14" t="s">
        <v>787</v>
      </c>
      <c r="H12" s="22" t="str">
        <f t="shared" si="0"/>
        <v/>
      </c>
      <c r="I12" s="23" t="str">
        <f t="shared" si="1"/>
        <v/>
      </c>
    </row>
    <row r="13" spans="1:9" x14ac:dyDescent="0.25">
      <c r="A13" s="14" t="s">
        <v>788</v>
      </c>
      <c r="B13" s="14" t="s">
        <v>789</v>
      </c>
      <c r="C13" s="14" t="s">
        <v>9</v>
      </c>
      <c r="D13" s="14" t="s">
        <v>772</v>
      </c>
      <c r="E13" s="14" t="s">
        <v>773</v>
      </c>
      <c r="F13" s="14" t="s">
        <v>787</v>
      </c>
      <c r="H13" s="22" t="str">
        <f t="shared" si="0"/>
        <v/>
      </c>
      <c r="I13" s="23" t="str">
        <f t="shared" si="1"/>
        <v/>
      </c>
    </row>
    <row r="14" spans="1:9" x14ac:dyDescent="0.25">
      <c r="A14" s="14" t="s">
        <v>790</v>
      </c>
      <c r="B14" s="14" t="s">
        <v>35</v>
      </c>
      <c r="C14" s="15"/>
      <c r="D14" s="14" t="s">
        <v>772</v>
      </c>
      <c r="E14" s="14" t="s">
        <v>773</v>
      </c>
      <c r="F14" s="14" t="s">
        <v>35</v>
      </c>
      <c r="H14" s="22" t="str">
        <f t="shared" si="0"/>
        <v/>
      </c>
      <c r="I14" s="23" t="str">
        <f t="shared" si="1"/>
        <v/>
      </c>
    </row>
    <row r="15" spans="1:9" x14ac:dyDescent="0.25">
      <c r="A15" s="14" t="s">
        <v>791</v>
      </c>
      <c r="B15" s="14" t="s">
        <v>35</v>
      </c>
      <c r="C15" s="14" t="s">
        <v>9</v>
      </c>
      <c r="D15" s="14" t="s">
        <v>772</v>
      </c>
      <c r="E15" s="14" t="s">
        <v>773</v>
      </c>
      <c r="F15" s="14" t="s">
        <v>35</v>
      </c>
      <c r="H15" s="22" t="str">
        <f t="shared" si="0"/>
        <v/>
      </c>
      <c r="I15" s="23" t="str">
        <f t="shared" si="1"/>
        <v/>
      </c>
    </row>
    <row r="16" spans="1:9" x14ac:dyDescent="0.25">
      <c r="A16" s="14" t="s">
        <v>23</v>
      </c>
      <c r="B16" s="14" t="s">
        <v>24</v>
      </c>
      <c r="C16" s="15"/>
      <c r="D16" s="14" t="s">
        <v>14</v>
      </c>
      <c r="E16" s="14" t="s">
        <v>25</v>
      </c>
      <c r="F16" s="14" t="s">
        <v>26</v>
      </c>
      <c r="H16" s="22" t="str">
        <f t="shared" si="0"/>
        <v/>
      </c>
      <c r="I16" s="23" t="str">
        <f t="shared" si="1"/>
        <v/>
      </c>
    </row>
    <row r="17" spans="1:9" x14ac:dyDescent="0.25">
      <c r="A17" s="14" t="s">
        <v>27</v>
      </c>
      <c r="B17" s="14" t="s">
        <v>28</v>
      </c>
      <c r="C17" s="15"/>
      <c r="D17" s="14" t="s">
        <v>14</v>
      </c>
      <c r="E17" s="14" t="s">
        <v>25</v>
      </c>
      <c r="F17" s="14" t="s">
        <v>29</v>
      </c>
      <c r="H17" s="22" t="str">
        <f t="shared" si="0"/>
        <v/>
      </c>
      <c r="I17" s="23" t="str">
        <f t="shared" si="1"/>
        <v/>
      </c>
    </row>
    <row r="18" spans="1:9" x14ac:dyDescent="0.25">
      <c r="A18" s="14" t="s">
        <v>30</v>
      </c>
      <c r="B18" s="14" t="s">
        <v>31</v>
      </c>
      <c r="C18" s="15"/>
      <c r="D18" s="14" t="s">
        <v>14</v>
      </c>
      <c r="E18" s="14" t="s">
        <v>25</v>
      </c>
      <c r="F18" s="14" t="s">
        <v>29</v>
      </c>
      <c r="H18" s="22" t="str">
        <f t="shared" si="0"/>
        <v/>
      </c>
      <c r="I18" s="23" t="str">
        <f t="shared" si="1"/>
        <v/>
      </c>
    </row>
    <row r="19" spans="1:9" x14ac:dyDescent="0.25">
      <c r="A19" s="14" t="s">
        <v>32</v>
      </c>
      <c r="B19" s="14" t="s">
        <v>33</v>
      </c>
      <c r="C19" s="14" t="s">
        <v>9</v>
      </c>
      <c r="D19" s="14" t="s">
        <v>14</v>
      </c>
      <c r="E19" s="14" t="s">
        <v>25</v>
      </c>
      <c r="F19" s="14" t="s">
        <v>29</v>
      </c>
      <c r="H19" s="22" t="str">
        <f t="shared" si="0"/>
        <v/>
      </c>
      <c r="I19" s="23" t="str">
        <f t="shared" si="1"/>
        <v/>
      </c>
    </row>
    <row r="20" spans="1:9" x14ac:dyDescent="0.25">
      <c r="A20" s="14" t="s">
        <v>34</v>
      </c>
      <c r="B20" s="14" t="s">
        <v>35</v>
      </c>
      <c r="C20" s="15"/>
      <c r="D20" s="14" t="s">
        <v>14</v>
      </c>
      <c r="E20" s="14" t="s">
        <v>25</v>
      </c>
      <c r="F20" s="14" t="s">
        <v>35</v>
      </c>
      <c r="H20" s="22" t="str">
        <f t="shared" si="0"/>
        <v/>
      </c>
      <c r="I20" s="23" t="str">
        <f t="shared" si="1"/>
        <v/>
      </c>
    </row>
    <row r="21" spans="1:9" x14ac:dyDescent="0.25">
      <c r="A21" s="14" t="s">
        <v>36</v>
      </c>
      <c r="B21" s="14" t="s">
        <v>35</v>
      </c>
      <c r="C21" s="14" t="s">
        <v>9</v>
      </c>
      <c r="D21" s="14" t="s">
        <v>14</v>
      </c>
      <c r="E21" s="14" t="s">
        <v>25</v>
      </c>
      <c r="F21" s="14" t="s">
        <v>35</v>
      </c>
      <c r="H21" s="22" t="str">
        <f t="shared" si="0"/>
        <v/>
      </c>
      <c r="I21" s="23" t="str">
        <f t="shared" si="1"/>
        <v/>
      </c>
    </row>
    <row r="22" spans="1:9" x14ac:dyDescent="0.25">
      <c r="A22" s="14" t="s">
        <v>269</v>
      </c>
      <c r="B22" s="14" t="s">
        <v>270</v>
      </c>
      <c r="C22" s="15"/>
      <c r="D22" s="14" t="s">
        <v>14</v>
      </c>
      <c r="E22" s="14" t="s">
        <v>271</v>
      </c>
      <c r="F22" s="14" t="s">
        <v>270</v>
      </c>
      <c r="H22" s="22" t="str">
        <f t="shared" si="0"/>
        <v/>
      </c>
      <c r="I22" s="23" t="str">
        <f t="shared" si="1"/>
        <v/>
      </c>
    </row>
    <row r="23" spans="1:9" x14ac:dyDescent="0.25">
      <c r="A23" s="14" t="s">
        <v>272</v>
      </c>
      <c r="B23" s="14" t="s">
        <v>273</v>
      </c>
      <c r="C23" s="15"/>
      <c r="D23" s="14" t="s">
        <v>14</v>
      </c>
      <c r="E23" s="14" t="s">
        <v>271</v>
      </c>
      <c r="F23" s="14" t="s">
        <v>270</v>
      </c>
      <c r="H23" s="22" t="str">
        <f t="shared" si="0"/>
        <v/>
      </c>
      <c r="I23" s="23" t="str">
        <f t="shared" si="1"/>
        <v/>
      </c>
    </row>
    <row r="24" spans="1:9" x14ac:dyDescent="0.25">
      <c r="A24" s="14" t="s">
        <v>274</v>
      </c>
      <c r="B24" s="14" t="s">
        <v>275</v>
      </c>
      <c r="C24" s="15"/>
      <c r="D24" s="14" t="s">
        <v>14</v>
      </c>
      <c r="E24" s="14" t="s">
        <v>271</v>
      </c>
      <c r="F24" s="14" t="s">
        <v>270</v>
      </c>
      <c r="H24" s="22" t="str">
        <f t="shared" si="0"/>
        <v/>
      </c>
      <c r="I24" s="23" t="str">
        <f t="shared" si="1"/>
        <v/>
      </c>
    </row>
    <row r="25" spans="1:9" x14ac:dyDescent="0.25">
      <c r="A25" s="14" t="s">
        <v>276</v>
      </c>
      <c r="B25" s="14" t="s">
        <v>277</v>
      </c>
      <c r="C25" s="15"/>
      <c r="D25" s="14" t="s">
        <v>14</v>
      </c>
      <c r="E25" s="14" t="s">
        <v>271</v>
      </c>
      <c r="F25" s="14" t="s">
        <v>270</v>
      </c>
      <c r="H25" s="22" t="str">
        <f t="shared" si="0"/>
        <v/>
      </c>
      <c r="I25" s="23" t="str">
        <f t="shared" si="1"/>
        <v/>
      </c>
    </row>
    <row r="26" spans="1:9" x14ac:dyDescent="0.25">
      <c r="A26" s="14" t="s">
        <v>278</v>
      </c>
      <c r="B26" s="14" t="s">
        <v>279</v>
      </c>
      <c r="C26" s="15"/>
      <c r="D26" s="14" t="s">
        <v>14</v>
      </c>
      <c r="E26" s="14" t="s">
        <v>271</v>
      </c>
      <c r="F26" s="14" t="s">
        <v>270</v>
      </c>
      <c r="H26" s="22" t="str">
        <f t="shared" si="0"/>
        <v/>
      </c>
      <c r="I26" s="23" t="str">
        <f t="shared" si="1"/>
        <v/>
      </c>
    </row>
    <row r="27" spans="1:9" x14ac:dyDescent="0.25">
      <c r="A27" s="14" t="s">
        <v>280</v>
      </c>
      <c r="B27" s="14" t="s">
        <v>225</v>
      </c>
      <c r="C27" s="15"/>
      <c r="D27" s="14" t="s">
        <v>14</v>
      </c>
      <c r="E27" s="14" t="s">
        <v>271</v>
      </c>
      <c r="F27" s="14" t="s">
        <v>270</v>
      </c>
      <c r="H27" s="22" t="str">
        <f t="shared" si="0"/>
        <v/>
      </c>
      <c r="I27" s="23" t="str">
        <f t="shared" si="1"/>
        <v/>
      </c>
    </row>
    <row r="28" spans="1:9" x14ac:dyDescent="0.25">
      <c r="A28" s="14" t="s">
        <v>281</v>
      </c>
      <c r="B28" s="14" t="s">
        <v>282</v>
      </c>
      <c r="C28" s="15"/>
      <c r="D28" s="14" t="s">
        <v>14</v>
      </c>
      <c r="E28" s="14" t="s">
        <v>271</v>
      </c>
      <c r="F28" s="14" t="s">
        <v>270</v>
      </c>
      <c r="H28" s="22" t="str">
        <f t="shared" si="0"/>
        <v/>
      </c>
      <c r="I28" s="23" t="str">
        <f t="shared" si="1"/>
        <v/>
      </c>
    </row>
    <row r="29" spans="1:9" x14ac:dyDescent="0.25">
      <c r="A29" s="14" t="s">
        <v>283</v>
      </c>
      <c r="B29" s="14" t="s">
        <v>284</v>
      </c>
      <c r="C29" s="14" t="s">
        <v>11</v>
      </c>
      <c r="D29" s="14" t="s">
        <v>14</v>
      </c>
      <c r="E29" s="14" t="s">
        <v>271</v>
      </c>
      <c r="F29" s="14" t="s">
        <v>285</v>
      </c>
      <c r="H29" s="22" t="str">
        <f t="shared" si="0"/>
        <v/>
      </c>
      <c r="I29" s="23" t="str">
        <f t="shared" si="1"/>
        <v/>
      </c>
    </row>
    <row r="30" spans="1:9" x14ac:dyDescent="0.25">
      <c r="A30" s="14" t="s">
        <v>286</v>
      </c>
      <c r="B30" s="14" t="s">
        <v>287</v>
      </c>
      <c r="C30" s="15"/>
      <c r="D30" s="14" t="s">
        <v>14</v>
      </c>
      <c r="E30" s="14" t="s">
        <v>271</v>
      </c>
      <c r="F30" s="14" t="s">
        <v>288</v>
      </c>
      <c r="H30" s="22" t="str">
        <f t="shared" si="0"/>
        <v/>
      </c>
      <c r="I30" s="23" t="str">
        <f t="shared" si="1"/>
        <v/>
      </c>
    </row>
    <row r="31" spans="1:9" x14ac:dyDescent="0.25">
      <c r="A31" s="14" t="s">
        <v>289</v>
      </c>
      <c r="B31" s="14" t="s">
        <v>290</v>
      </c>
      <c r="C31" s="15"/>
      <c r="D31" s="14" t="s">
        <v>14</v>
      </c>
      <c r="E31" s="14" t="s">
        <v>271</v>
      </c>
      <c r="F31" s="14" t="s">
        <v>288</v>
      </c>
      <c r="H31" s="22" t="str">
        <f t="shared" si="0"/>
        <v/>
      </c>
      <c r="I31" s="23" t="str">
        <f t="shared" si="1"/>
        <v/>
      </c>
    </row>
    <row r="32" spans="1:9" x14ac:dyDescent="0.25">
      <c r="A32" s="14" t="s">
        <v>291</v>
      </c>
      <c r="B32" s="14" t="s">
        <v>292</v>
      </c>
      <c r="C32" s="15"/>
      <c r="D32" s="14" t="s">
        <v>14</v>
      </c>
      <c r="E32" s="14" t="s">
        <v>271</v>
      </c>
      <c r="F32" s="14" t="s">
        <v>288</v>
      </c>
      <c r="H32" s="22" t="str">
        <f t="shared" si="0"/>
        <v/>
      </c>
      <c r="I32" s="23" t="str">
        <f t="shared" si="1"/>
        <v/>
      </c>
    </row>
    <row r="33" spans="1:9" x14ac:dyDescent="0.25">
      <c r="A33" s="14" t="s">
        <v>293</v>
      </c>
      <c r="B33" s="14" t="s">
        <v>294</v>
      </c>
      <c r="C33" s="15"/>
      <c r="D33" s="14" t="s">
        <v>14</v>
      </c>
      <c r="E33" s="14" t="s">
        <v>271</v>
      </c>
      <c r="F33" s="14" t="s">
        <v>288</v>
      </c>
      <c r="H33" s="22" t="str">
        <f t="shared" si="0"/>
        <v/>
      </c>
      <c r="I33" s="23" t="str">
        <f t="shared" si="1"/>
        <v/>
      </c>
    </row>
    <row r="34" spans="1:9" x14ac:dyDescent="0.25">
      <c r="A34" s="14" t="s">
        <v>295</v>
      </c>
      <c r="B34" s="14" t="s">
        <v>296</v>
      </c>
      <c r="C34" s="15"/>
      <c r="D34" s="14" t="s">
        <v>14</v>
      </c>
      <c r="E34" s="14" t="s">
        <v>271</v>
      </c>
      <c r="F34" s="14" t="s">
        <v>288</v>
      </c>
      <c r="H34" s="22" t="str">
        <f t="shared" si="0"/>
        <v/>
      </c>
      <c r="I34" s="23" t="str">
        <f t="shared" si="1"/>
        <v/>
      </c>
    </row>
    <row r="35" spans="1:9" x14ac:dyDescent="0.25">
      <c r="A35" s="14" t="s">
        <v>297</v>
      </c>
      <c r="B35" s="14" t="s">
        <v>298</v>
      </c>
      <c r="C35" s="15"/>
      <c r="D35" s="14" t="s">
        <v>14</v>
      </c>
      <c r="E35" s="14" t="s">
        <v>271</v>
      </c>
      <c r="F35" s="14" t="s">
        <v>288</v>
      </c>
      <c r="H35" s="22" t="str">
        <f t="shared" si="0"/>
        <v/>
      </c>
      <c r="I35" s="23" t="str">
        <f t="shared" si="1"/>
        <v/>
      </c>
    </row>
    <row r="36" spans="1:9" x14ac:dyDescent="0.25">
      <c r="A36" s="14" t="s">
        <v>299</v>
      </c>
      <c r="B36" s="14" t="s">
        <v>300</v>
      </c>
      <c r="C36" s="15"/>
      <c r="D36" s="14" t="s">
        <v>14</v>
      </c>
      <c r="E36" s="14" t="s">
        <v>271</v>
      </c>
      <c r="F36" s="14" t="s">
        <v>288</v>
      </c>
      <c r="H36" s="22" t="str">
        <f t="shared" si="0"/>
        <v/>
      </c>
      <c r="I36" s="23" t="str">
        <f t="shared" si="1"/>
        <v/>
      </c>
    </row>
    <row r="37" spans="1:9" x14ac:dyDescent="0.25">
      <c r="A37" s="14" t="s">
        <v>301</v>
      </c>
      <c r="B37" s="14" t="s">
        <v>302</v>
      </c>
      <c r="C37" s="15"/>
      <c r="D37" s="14" t="s">
        <v>14</v>
      </c>
      <c r="E37" s="14" t="s">
        <v>271</v>
      </c>
      <c r="F37" s="14" t="s">
        <v>303</v>
      </c>
      <c r="H37" s="22" t="str">
        <f t="shared" si="0"/>
        <v/>
      </c>
      <c r="I37" s="23" t="str">
        <f t="shared" si="1"/>
        <v/>
      </c>
    </row>
    <row r="38" spans="1:9" x14ac:dyDescent="0.25">
      <c r="A38" s="14" t="s">
        <v>304</v>
      </c>
      <c r="B38" s="14" t="s">
        <v>305</v>
      </c>
      <c r="C38" s="15"/>
      <c r="D38" s="14" t="s">
        <v>14</v>
      </c>
      <c r="E38" s="14" t="s">
        <v>271</v>
      </c>
      <c r="F38" s="14" t="s">
        <v>303</v>
      </c>
      <c r="H38" s="22" t="str">
        <f t="shared" si="0"/>
        <v/>
      </c>
      <c r="I38" s="23" t="str">
        <f t="shared" si="1"/>
        <v/>
      </c>
    </row>
    <row r="39" spans="1:9" x14ac:dyDescent="0.25">
      <c r="A39" s="14" t="s">
        <v>306</v>
      </c>
      <c r="B39" s="14" t="s">
        <v>307</v>
      </c>
      <c r="C39" s="15"/>
      <c r="D39" s="14" t="s">
        <v>14</v>
      </c>
      <c r="E39" s="14" t="s">
        <v>271</v>
      </c>
      <c r="F39" s="14" t="s">
        <v>303</v>
      </c>
      <c r="H39" s="22" t="str">
        <f t="shared" si="0"/>
        <v/>
      </c>
      <c r="I39" s="23" t="str">
        <f t="shared" si="1"/>
        <v/>
      </c>
    </row>
    <row r="40" spans="1:9" x14ac:dyDescent="0.25">
      <c r="A40" s="14" t="s">
        <v>37</v>
      </c>
      <c r="B40" s="14" t="s">
        <v>38</v>
      </c>
      <c r="C40" s="14" t="s">
        <v>11</v>
      </c>
      <c r="D40" s="14" t="s">
        <v>14</v>
      </c>
      <c r="E40" s="14" t="s">
        <v>39</v>
      </c>
      <c r="F40" s="14" t="s">
        <v>40</v>
      </c>
      <c r="H40" s="22" t="str">
        <f t="shared" si="0"/>
        <v/>
      </c>
      <c r="I40" s="23" t="str">
        <f t="shared" si="1"/>
        <v/>
      </c>
    </row>
    <row r="41" spans="1:9" x14ac:dyDescent="0.25">
      <c r="A41" s="14" t="s">
        <v>41</v>
      </c>
      <c r="B41" s="14" t="s">
        <v>42</v>
      </c>
      <c r="C41" s="14" t="s">
        <v>11</v>
      </c>
      <c r="D41" s="14" t="s">
        <v>14</v>
      </c>
      <c r="E41" s="14" t="s">
        <v>39</v>
      </c>
      <c r="F41" s="14" t="s">
        <v>40</v>
      </c>
      <c r="H41" s="22" t="str">
        <f t="shared" si="0"/>
        <v/>
      </c>
      <c r="I41" s="23" t="str">
        <f t="shared" si="1"/>
        <v/>
      </c>
    </row>
    <row r="42" spans="1:9" x14ac:dyDescent="0.25">
      <c r="A42" s="14" t="s">
        <v>43</v>
      </c>
      <c r="B42" s="14" t="s">
        <v>44</v>
      </c>
      <c r="C42" s="14" t="s">
        <v>11</v>
      </c>
      <c r="D42" s="14" t="s">
        <v>14</v>
      </c>
      <c r="E42" s="14" t="s">
        <v>39</v>
      </c>
      <c r="F42" s="14" t="s">
        <v>40</v>
      </c>
      <c r="H42" s="22" t="str">
        <f t="shared" si="0"/>
        <v/>
      </c>
      <c r="I42" s="23" t="str">
        <f t="shared" si="1"/>
        <v/>
      </c>
    </row>
    <row r="43" spans="1:9" x14ac:dyDescent="0.25">
      <c r="A43" s="14" t="s">
        <v>45</v>
      </c>
      <c r="B43" s="14" t="s">
        <v>46</v>
      </c>
      <c r="C43" s="14" t="s">
        <v>11</v>
      </c>
      <c r="D43" s="14" t="s">
        <v>14</v>
      </c>
      <c r="E43" s="14" t="s">
        <v>39</v>
      </c>
      <c r="F43" s="14" t="s">
        <v>40</v>
      </c>
      <c r="H43" s="22" t="str">
        <f t="shared" si="0"/>
        <v/>
      </c>
      <c r="I43" s="23" t="str">
        <f t="shared" si="1"/>
        <v/>
      </c>
    </row>
    <row r="44" spans="1:9" x14ac:dyDescent="0.25">
      <c r="A44" s="14" t="s">
        <v>47</v>
      </c>
      <c r="B44" s="14" t="s">
        <v>48</v>
      </c>
      <c r="C44" s="14" t="s">
        <v>11</v>
      </c>
      <c r="D44" s="14" t="s">
        <v>14</v>
      </c>
      <c r="E44" s="14" t="s">
        <v>39</v>
      </c>
      <c r="F44" s="14" t="s">
        <v>40</v>
      </c>
      <c r="H44" s="22" t="str">
        <f t="shared" si="0"/>
        <v/>
      </c>
      <c r="I44" s="23" t="str">
        <f t="shared" si="1"/>
        <v/>
      </c>
    </row>
    <row r="45" spans="1:9" x14ac:dyDescent="0.25">
      <c r="A45" s="14" t="s">
        <v>49</v>
      </c>
      <c r="B45" s="14" t="s">
        <v>50</v>
      </c>
      <c r="C45" s="14" t="s">
        <v>11</v>
      </c>
      <c r="D45" s="14" t="s">
        <v>14</v>
      </c>
      <c r="E45" s="14" t="s">
        <v>39</v>
      </c>
      <c r="F45" s="14" t="s">
        <v>40</v>
      </c>
      <c r="H45" s="22" t="str">
        <f t="shared" si="0"/>
        <v/>
      </c>
      <c r="I45" s="23" t="str">
        <f t="shared" si="1"/>
        <v/>
      </c>
    </row>
    <row r="46" spans="1:9" x14ac:dyDescent="0.25">
      <c r="A46" s="14" t="s">
        <v>51</v>
      </c>
      <c r="B46" s="14" t="s">
        <v>52</v>
      </c>
      <c r="C46" s="14" t="s">
        <v>11</v>
      </c>
      <c r="D46" s="14" t="s">
        <v>14</v>
      </c>
      <c r="E46" s="14" t="s">
        <v>39</v>
      </c>
      <c r="F46" s="14" t="s">
        <v>40</v>
      </c>
      <c r="H46" s="22" t="str">
        <f t="shared" si="0"/>
        <v/>
      </c>
      <c r="I46" s="23" t="str">
        <f t="shared" si="1"/>
        <v/>
      </c>
    </row>
    <row r="47" spans="1:9" x14ac:dyDescent="0.25">
      <c r="A47" s="14" t="s">
        <v>53</v>
      </c>
      <c r="B47" s="14" t="s">
        <v>54</v>
      </c>
      <c r="C47" s="14" t="s">
        <v>11</v>
      </c>
      <c r="D47" s="14" t="s">
        <v>14</v>
      </c>
      <c r="E47" s="14" t="s">
        <v>39</v>
      </c>
      <c r="F47" s="14" t="s">
        <v>40</v>
      </c>
      <c r="H47" s="22" t="str">
        <f t="shared" si="0"/>
        <v/>
      </c>
      <c r="I47" s="23" t="str">
        <f t="shared" si="1"/>
        <v/>
      </c>
    </row>
    <row r="48" spans="1:9" x14ac:dyDescent="0.25">
      <c r="A48" s="14" t="s">
        <v>55</v>
      </c>
      <c r="B48" s="14" t="s">
        <v>56</v>
      </c>
      <c r="C48" s="14" t="s">
        <v>11</v>
      </c>
      <c r="D48" s="14" t="s">
        <v>14</v>
      </c>
      <c r="E48" s="14" t="s">
        <v>39</v>
      </c>
      <c r="F48" s="14" t="s">
        <v>40</v>
      </c>
      <c r="H48" s="22" t="str">
        <f t="shared" si="0"/>
        <v/>
      </c>
      <c r="I48" s="23" t="str">
        <f t="shared" si="1"/>
        <v/>
      </c>
    </row>
    <row r="49" spans="1:9" x14ac:dyDescent="0.25">
      <c r="A49" s="14" t="s">
        <v>57</v>
      </c>
      <c r="B49" s="14" t="s">
        <v>58</v>
      </c>
      <c r="C49" s="14" t="s">
        <v>11</v>
      </c>
      <c r="D49" s="14" t="s">
        <v>14</v>
      </c>
      <c r="E49" s="14" t="s">
        <v>39</v>
      </c>
      <c r="F49" s="14" t="s">
        <v>40</v>
      </c>
      <c r="H49" s="22" t="str">
        <f t="shared" si="0"/>
        <v/>
      </c>
      <c r="I49" s="23" t="str">
        <f t="shared" si="1"/>
        <v/>
      </c>
    </row>
    <row r="50" spans="1:9" x14ac:dyDescent="0.25">
      <c r="A50" s="14" t="s">
        <v>59</v>
      </c>
      <c r="B50" s="14" t="s">
        <v>60</v>
      </c>
      <c r="C50" s="14" t="s">
        <v>11</v>
      </c>
      <c r="D50" s="14" t="s">
        <v>14</v>
      </c>
      <c r="E50" s="14" t="s">
        <v>39</v>
      </c>
      <c r="F50" s="14" t="s">
        <v>40</v>
      </c>
      <c r="H50" s="22" t="str">
        <f t="shared" si="0"/>
        <v/>
      </c>
      <c r="I50" s="23" t="str">
        <f t="shared" si="1"/>
        <v/>
      </c>
    </row>
    <row r="51" spans="1:9" x14ac:dyDescent="0.25">
      <c r="A51" s="14" t="s">
        <v>61</v>
      </c>
      <c r="B51" s="14" t="s">
        <v>62</v>
      </c>
      <c r="C51" s="14" t="s">
        <v>11</v>
      </c>
      <c r="D51" s="14" t="s">
        <v>14</v>
      </c>
      <c r="E51" s="14" t="s">
        <v>39</v>
      </c>
      <c r="F51" s="14" t="s">
        <v>40</v>
      </c>
      <c r="H51" s="22" t="str">
        <f t="shared" si="0"/>
        <v/>
      </c>
      <c r="I51" s="23" t="str">
        <f t="shared" si="1"/>
        <v/>
      </c>
    </row>
    <row r="52" spans="1:9" x14ac:dyDescent="0.25">
      <c r="A52" s="14" t="s">
        <v>63</v>
      </c>
      <c r="B52" s="14" t="s">
        <v>64</v>
      </c>
      <c r="C52" s="14" t="s">
        <v>11</v>
      </c>
      <c r="D52" s="14" t="s">
        <v>14</v>
      </c>
      <c r="E52" s="14" t="s">
        <v>39</v>
      </c>
      <c r="F52" s="14" t="s">
        <v>40</v>
      </c>
      <c r="H52" s="22" t="str">
        <f t="shared" si="0"/>
        <v/>
      </c>
      <c r="I52" s="23" t="str">
        <f t="shared" si="1"/>
        <v/>
      </c>
    </row>
    <row r="53" spans="1:9" x14ac:dyDescent="0.25">
      <c r="A53" s="14" t="s">
        <v>65</v>
      </c>
      <c r="B53" s="14" t="s">
        <v>66</v>
      </c>
      <c r="C53" s="14" t="s">
        <v>11</v>
      </c>
      <c r="D53" s="14" t="s">
        <v>14</v>
      </c>
      <c r="E53" s="14" t="s">
        <v>39</v>
      </c>
      <c r="F53" s="14" t="s">
        <v>40</v>
      </c>
      <c r="H53" s="22" t="str">
        <f t="shared" si="0"/>
        <v/>
      </c>
      <c r="I53" s="23" t="str">
        <f t="shared" si="1"/>
        <v/>
      </c>
    </row>
    <row r="54" spans="1:9" x14ac:dyDescent="0.25">
      <c r="A54" s="14" t="s">
        <v>67</v>
      </c>
      <c r="B54" s="14" t="s">
        <v>68</v>
      </c>
      <c r="C54" s="14" t="s">
        <v>11</v>
      </c>
      <c r="D54" s="14" t="s">
        <v>14</v>
      </c>
      <c r="E54" s="14" t="s">
        <v>39</v>
      </c>
      <c r="F54" s="14" t="s">
        <v>40</v>
      </c>
      <c r="H54" s="22" t="str">
        <f t="shared" si="0"/>
        <v/>
      </c>
      <c r="I54" s="23" t="str">
        <f t="shared" si="1"/>
        <v/>
      </c>
    </row>
    <row r="55" spans="1:9" x14ac:dyDescent="0.25">
      <c r="A55" s="14" t="s">
        <v>69</v>
      </c>
      <c r="B55" s="14" t="s">
        <v>70</v>
      </c>
      <c r="C55" s="14" t="s">
        <v>11</v>
      </c>
      <c r="D55" s="14" t="s">
        <v>14</v>
      </c>
      <c r="E55" s="14" t="s">
        <v>39</v>
      </c>
      <c r="F55" s="14" t="s">
        <v>40</v>
      </c>
      <c r="H55" s="22" t="str">
        <f t="shared" si="0"/>
        <v/>
      </c>
      <c r="I55" s="23" t="str">
        <f t="shared" si="1"/>
        <v/>
      </c>
    </row>
    <row r="56" spans="1:9" x14ac:dyDescent="0.25">
      <c r="A56" s="14" t="s">
        <v>71</v>
      </c>
      <c r="B56" s="14" t="s">
        <v>72</v>
      </c>
      <c r="C56" s="14" t="s">
        <v>11</v>
      </c>
      <c r="D56" s="14" t="s">
        <v>14</v>
      </c>
      <c r="E56" s="14" t="s">
        <v>39</v>
      </c>
      <c r="F56" s="14" t="s">
        <v>40</v>
      </c>
      <c r="H56" s="22" t="str">
        <f t="shared" si="0"/>
        <v/>
      </c>
      <c r="I56" s="23" t="str">
        <f t="shared" si="1"/>
        <v/>
      </c>
    </row>
    <row r="57" spans="1:9" x14ac:dyDescent="0.25">
      <c r="A57" s="14" t="s">
        <v>73</v>
      </c>
      <c r="B57" s="14" t="s">
        <v>74</v>
      </c>
      <c r="C57" s="14" t="s">
        <v>11</v>
      </c>
      <c r="D57" s="14" t="s">
        <v>14</v>
      </c>
      <c r="E57" s="14" t="s">
        <v>39</v>
      </c>
      <c r="F57" s="14" t="s">
        <v>40</v>
      </c>
      <c r="H57" s="22" t="str">
        <f t="shared" si="0"/>
        <v/>
      </c>
      <c r="I57" s="23" t="str">
        <f t="shared" si="1"/>
        <v/>
      </c>
    </row>
    <row r="58" spans="1:9" x14ac:dyDescent="0.25">
      <c r="A58" s="14" t="s">
        <v>75</v>
      </c>
      <c r="B58" s="14" t="s">
        <v>76</v>
      </c>
      <c r="C58" s="14" t="s">
        <v>11</v>
      </c>
      <c r="D58" s="14" t="s">
        <v>14</v>
      </c>
      <c r="E58" s="14" t="s">
        <v>39</v>
      </c>
      <c r="F58" s="14" t="s">
        <v>40</v>
      </c>
      <c r="H58" s="22" t="str">
        <f t="shared" si="0"/>
        <v/>
      </c>
      <c r="I58" s="23" t="str">
        <f t="shared" si="1"/>
        <v/>
      </c>
    </row>
    <row r="59" spans="1:9" x14ac:dyDescent="0.25">
      <c r="A59" s="14" t="s">
        <v>77</v>
      </c>
      <c r="B59" s="14" t="s">
        <v>78</v>
      </c>
      <c r="C59" s="14" t="s">
        <v>11</v>
      </c>
      <c r="D59" s="14" t="s">
        <v>14</v>
      </c>
      <c r="E59" s="14" t="s">
        <v>39</v>
      </c>
      <c r="F59" s="14" t="s">
        <v>40</v>
      </c>
      <c r="H59" s="22" t="str">
        <f t="shared" si="0"/>
        <v/>
      </c>
      <c r="I59" s="23" t="str">
        <f t="shared" si="1"/>
        <v/>
      </c>
    </row>
    <row r="60" spans="1:9" x14ac:dyDescent="0.25">
      <c r="A60" s="14" t="s">
        <v>79</v>
      </c>
      <c r="B60" s="14" t="s">
        <v>80</v>
      </c>
      <c r="C60" s="14" t="s">
        <v>11</v>
      </c>
      <c r="D60" s="14" t="s">
        <v>14</v>
      </c>
      <c r="E60" s="14" t="s">
        <v>39</v>
      </c>
      <c r="F60" s="14" t="s">
        <v>40</v>
      </c>
      <c r="H60" s="22" t="str">
        <f t="shared" si="0"/>
        <v/>
      </c>
      <c r="I60" s="23" t="str">
        <f t="shared" si="1"/>
        <v/>
      </c>
    </row>
    <row r="61" spans="1:9" x14ac:dyDescent="0.25">
      <c r="A61" s="14" t="s">
        <v>81</v>
      </c>
      <c r="B61" s="14" t="s">
        <v>82</v>
      </c>
      <c r="C61" s="14" t="s">
        <v>11</v>
      </c>
      <c r="D61" s="14" t="s">
        <v>14</v>
      </c>
      <c r="E61" s="14" t="s">
        <v>39</v>
      </c>
      <c r="F61" s="14" t="s">
        <v>40</v>
      </c>
      <c r="H61" s="22" t="str">
        <f t="shared" si="0"/>
        <v/>
      </c>
      <c r="I61" s="23" t="str">
        <f t="shared" si="1"/>
        <v/>
      </c>
    </row>
    <row r="62" spans="1:9" x14ac:dyDescent="0.25">
      <c r="A62" s="14" t="s">
        <v>83</v>
      </c>
      <c r="B62" s="14" t="s">
        <v>84</v>
      </c>
      <c r="C62" s="14" t="s">
        <v>11</v>
      </c>
      <c r="D62" s="14" t="s">
        <v>14</v>
      </c>
      <c r="E62" s="14" t="s">
        <v>39</v>
      </c>
      <c r="F62" s="14" t="s">
        <v>40</v>
      </c>
      <c r="H62" s="22" t="str">
        <f t="shared" si="0"/>
        <v/>
      </c>
      <c r="I62" s="23" t="str">
        <f t="shared" si="1"/>
        <v/>
      </c>
    </row>
    <row r="63" spans="1:9" x14ac:dyDescent="0.25">
      <c r="A63" s="14" t="s">
        <v>85</v>
      </c>
      <c r="B63" s="14" t="s">
        <v>86</v>
      </c>
      <c r="C63" s="14" t="s">
        <v>11</v>
      </c>
      <c r="D63" s="14" t="s">
        <v>14</v>
      </c>
      <c r="E63" s="14" t="s">
        <v>39</v>
      </c>
      <c r="F63" s="14" t="s">
        <v>40</v>
      </c>
      <c r="H63" s="22" t="str">
        <f t="shared" si="0"/>
        <v/>
      </c>
      <c r="I63" s="23" t="str">
        <f t="shared" si="1"/>
        <v/>
      </c>
    </row>
    <row r="64" spans="1:9" x14ac:dyDescent="0.25">
      <c r="A64" s="14" t="s">
        <v>87</v>
      </c>
      <c r="B64" s="14" t="s">
        <v>88</v>
      </c>
      <c r="C64" s="14" t="s">
        <v>11</v>
      </c>
      <c r="D64" s="14" t="s">
        <v>14</v>
      </c>
      <c r="E64" s="14" t="s">
        <v>39</v>
      </c>
      <c r="F64" s="14" t="s">
        <v>40</v>
      </c>
      <c r="H64" s="22" t="str">
        <f t="shared" si="0"/>
        <v/>
      </c>
      <c r="I64" s="23" t="str">
        <f t="shared" si="1"/>
        <v/>
      </c>
    </row>
    <row r="65" spans="1:9" x14ac:dyDescent="0.25">
      <c r="A65" s="14" t="s">
        <v>89</v>
      </c>
      <c r="B65" s="14" t="s">
        <v>90</v>
      </c>
      <c r="C65" s="14" t="s">
        <v>11</v>
      </c>
      <c r="D65" s="14" t="s">
        <v>14</v>
      </c>
      <c r="E65" s="14" t="s">
        <v>39</v>
      </c>
      <c r="F65" s="14" t="s">
        <v>40</v>
      </c>
      <c r="H65" s="22" t="str">
        <f t="shared" si="0"/>
        <v/>
      </c>
      <c r="I65" s="23" t="str">
        <f t="shared" si="1"/>
        <v/>
      </c>
    </row>
    <row r="66" spans="1:9" x14ac:dyDescent="0.25">
      <c r="A66" s="14" t="s">
        <v>91</v>
      </c>
      <c r="B66" s="14" t="s">
        <v>92</v>
      </c>
      <c r="C66" s="14" t="s">
        <v>11</v>
      </c>
      <c r="D66" s="14" t="s">
        <v>14</v>
      </c>
      <c r="E66" s="14" t="s">
        <v>39</v>
      </c>
      <c r="F66" s="14" t="s">
        <v>40</v>
      </c>
      <c r="H66" s="22" t="str">
        <f t="shared" si="0"/>
        <v/>
      </c>
      <c r="I66" s="23" t="str">
        <f t="shared" si="1"/>
        <v/>
      </c>
    </row>
    <row r="67" spans="1:9" x14ac:dyDescent="0.25">
      <c r="A67" s="14" t="s">
        <v>93</v>
      </c>
      <c r="B67" s="14" t="s">
        <v>94</v>
      </c>
      <c r="C67" s="14" t="s">
        <v>11</v>
      </c>
      <c r="D67" s="14" t="s">
        <v>14</v>
      </c>
      <c r="E67" s="14" t="s">
        <v>39</v>
      </c>
      <c r="F67" s="14" t="s">
        <v>40</v>
      </c>
      <c r="H67" s="22" t="str">
        <f t="shared" si="0"/>
        <v/>
      </c>
      <c r="I67" s="23" t="str">
        <f t="shared" si="1"/>
        <v/>
      </c>
    </row>
    <row r="68" spans="1:9" x14ac:dyDescent="0.25">
      <c r="A68" s="14" t="s">
        <v>95</v>
      </c>
      <c r="B68" s="14" t="s">
        <v>96</v>
      </c>
      <c r="C68" s="14" t="s">
        <v>11</v>
      </c>
      <c r="D68" s="14" t="s">
        <v>14</v>
      </c>
      <c r="E68" s="14" t="s">
        <v>39</v>
      </c>
      <c r="F68" s="14" t="s">
        <v>40</v>
      </c>
      <c r="H68" s="22" t="str">
        <f t="shared" si="0"/>
        <v/>
      </c>
      <c r="I68" s="23" t="str">
        <f t="shared" si="1"/>
        <v/>
      </c>
    </row>
    <row r="69" spans="1:9" x14ac:dyDescent="0.25">
      <c r="A69" s="14" t="s">
        <v>97</v>
      </c>
      <c r="B69" s="14" t="s">
        <v>98</v>
      </c>
      <c r="C69" s="14" t="s">
        <v>11</v>
      </c>
      <c r="D69" s="14" t="s">
        <v>14</v>
      </c>
      <c r="E69" s="14" t="s">
        <v>39</v>
      </c>
      <c r="F69" s="14" t="s">
        <v>40</v>
      </c>
      <c r="H69" s="22" t="str">
        <f t="shared" si="0"/>
        <v/>
      </c>
      <c r="I69" s="23" t="str">
        <f t="shared" si="1"/>
        <v/>
      </c>
    </row>
    <row r="70" spans="1:9" x14ac:dyDescent="0.25">
      <c r="A70" s="14" t="s">
        <v>99</v>
      </c>
      <c r="B70" s="14" t="s">
        <v>100</v>
      </c>
      <c r="C70" s="14" t="s">
        <v>11</v>
      </c>
      <c r="D70" s="14" t="s">
        <v>14</v>
      </c>
      <c r="E70" s="14" t="s">
        <v>39</v>
      </c>
      <c r="F70" s="14" t="s">
        <v>40</v>
      </c>
      <c r="H70" s="22" t="str">
        <f t="shared" si="0"/>
        <v/>
      </c>
      <c r="I70" s="23" t="str">
        <f t="shared" si="1"/>
        <v/>
      </c>
    </row>
    <row r="71" spans="1:9" x14ac:dyDescent="0.25">
      <c r="A71" s="14" t="s">
        <v>101</v>
      </c>
      <c r="B71" s="14" t="s">
        <v>102</v>
      </c>
      <c r="C71" s="14" t="s">
        <v>11</v>
      </c>
      <c r="D71" s="14" t="s">
        <v>14</v>
      </c>
      <c r="E71" s="14" t="s">
        <v>39</v>
      </c>
      <c r="F71" s="14" t="s">
        <v>40</v>
      </c>
      <c r="H71" s="22" t="str">
        <f t="shared" ref="H71:H134" si="2">IF(G71=0,"",G71*$H$5)</f>
        <v/>
      </c>
      <c r="I71" s="23" t="str">
        <f t="shared" ref="I71:I134" si="3">IF(G71=0,"",G71+H71)</f>
        <v/>
      </c>
    </row>
    <row r="72" spans="1:9" x14ac:dyDescent="0.25">
      <c r="A72" s="14" t="s">
        <v>103</v>
      </c>
      <c r="B72" s="14" t="s">
        <v>104</v>
      </c>
      <c r="C72" s="14" t="s">
        <v>11</v>
      </c>
      <c r="D72" s="14" t="s">
        <v>14</v>
      </c>
      <c r="E72" s="14" t="s">
        <v>39</v>
      </c>
      <c r="F72" s="14" t="s">
        <v>40</v>
      </c>
      <c r="H72" s="22" t="str">
        <f t="shared" si="2"/>
        <v/>
      </c>
      <c r="I72" s="23" t="str">
        <f t="shared" si="3"/>
        <v/>
      </c>
    </row>
    <row r="73" spans="1:9" x14ac:dyDescent="0.25">
      <c r="A73" s="14" t="s">
        <v>105</v>
      </c>
      <c r="B73" s="14" t="s">
        <v>106</v>
      </c>
      <c r="C73" s="14" t="s">
        <v>11</v>
      </c>
      <c r="D73" s="14" t="s">
        <v>14</v>
      </c>
      <c r="E73" s="14" t="s">
        <v>39</v>
      </c>
      <c r="F73" s="14" t="s">
        <v>40</v>
      </c>
      <c r="H73" s="22" t="str">
        <f t="shared" si="2"/>
        <v/>
      </c>
      <c r="I73" s="23" t="str">
        <f t="shared" si="3"/>
        <v/>
      </c>
    </row>
    <row r="74" spans="1:9" x14ac:dyDescent="0.25">
      <c r="A74" s="14" t="s">
        <v>107</v>
      </c>
      <c r="B74" s="14" t="s">
        <v>108</v>
      </c>
      <c r="C74" s="14" t="s">
        <v>11</v>
      </c>
      <c r="D74" s="14" t="s">
        <v>14</v>
      </c>
      <c r="E74" s="14" t="s">
        <v>39</v>
      </c>
      <c r="F74" s="14" t="s">
        <v>40</v>
      </c>
      <c r="H74" s="22" t="str">
        <f t="shared" si="2"/>
        <v/>
      </c>
      <c r="I74" s="23" t="str">
        <f t="shared" si="3"/>
        <v/>
      </c>
    </row>
    <row r="75" spans="1:9" x14ac:dyDescent="0.25">
      <c r="A75" s="14" t="s">
        <v>109</v>
      </c>
      <c r="B75" s="14" t="s">
        <v>110</v>
      </c>
      <c r="C75" s="14" t="s">
        <v>11</v>
      </c>
      <c r="D75" s="14" t="s">
        <v>14</v>
      </c>
      <c r="E75" s="14" t="s">
        <v>39</v>
      </c>
      <c r="F75" s="14" t="s">
        <v>40</v>
      </c>
      <c r="H75" s="22" t="str">
        <f t="shared" si="2"/>
        <v/>
      </c>
      <c r="I75" s="23" t="str">
        <f t="shared" si="3"/>
        <v/>
      </c>
    </row>
    <row r="76" spans="1:9" x14ac:dyDescent="0.25">
      <c r="A76" s="14" t="s">
        <v>111</v>
      </c>
      <c r="B76" s="14" t="s">
        <v>112</v>
      </c>
      <c r="C76" s="14" t="s">
        <v>11</v>
      </c>
      <c r="D76" s="14" t="s">
        <v>14</v>
      </c>
      <c r="E76" s="14" t="s">
        <v>39</v>
      </c>
      <c r="F76" s="14" t="s">
        <v>40</v>
      </c>
      <c r="H76" s="22" t="str">
        <f t="shared" si="2"/>
        <v/>
      </c>
      <c r="I76" s="23" t="str">
        <f t="shared" si="3"/>
        <v/>
      </c>
    </row>
    <row r="77" spans="1:9" x14ac:dyDescent="0.25">
      <c r="A77" s="14" t="s">
        <v>113</v>
      </c>
      <c r="B77" s="14" t="s">
        <v>114</v>
      </c>
      <c r="C77" s="14" t="s">
        <v>11</v>
      </c>
      <c r="D77" s="14" t="s">
        <v>14</v>
      </c>
      <c r="E77" s="14" t="s">
        <v>39</v>
      </c>
      <c r="F77" s="14" t="s">
        <v>40</v>
      </c>
      <c r="H77" s="22" t="str">
        <f t="shared" si="2"/>
        <v/>
      </c>
      <c r="I77" s="23" t="str">
        <f t="shared" si="3"/>
        <v/>
      </c>
    </row>
    <row r="78" spans="1:9" x14ac:dyDescent="0.25">
      <c r="A78" s="14" t="s">
        <v>115</v>
      </c>
      <c r="B78" s="14" t="s">
        <v>116</v>
      </c>
      <c r="C78" s="14" t="s">
        <v>11</v>
      </c>
      <c r="D78" s="14" t="s">
        <v>14</v>
      </c>
      <c r="E78" s="14" t="s">
        <v>39</v>
      </c>
      <c r="F78" s="14" t="s">
        <v>40</v>
      </c>
      <c r="H78" s="22" t="str">
        <f t="shared" si="2"/>
        <v/>
      </c>
      <c r="I78" s="23" t="str">
        <f t="shared" si="3"/>
        <v/>
      </c>
    </row>
    <row r="79" spans="1:9" x14ac:dyDescent="0.25">
      <c r="A79" s="14" t="s">
        <v>117</v>
      </c>
      <c r="B79" s="14" t="s">
        <v>118</v>
      </c>
      <c r="C79" s="14" t="s">
        <v>11</v>
      </c>
      <c r="D79" s="14" t="s">
        <v>14</v>
      </c>
      <c r="E79" s="14" t="s">
        <v>39</v>
      </c>
      <c r="F79" s="14" t="s">
        <v>40</v>
      </c>
      <c r="H79" s="22" t="str">
        <f t="shared" si="2"/>
        <v/>
      </c>
      <c r="I79" s="23" t="str">
        <f t="shared" si="3"/>
        <v/>
      </c>
    </row>
    <row r="80" spans="1:9" x14ac:dyDescent="0.25">
      <c r="A80" s="14" t="s">
        <v>119</v>
      </c>
      <c r="B80" s="14" t="s">
        <v>120</v>
      </c>
      <c r="C80" s="14" t="s">
        <v>11</v>
      </c>
      <c r="D80" s="14" t="s">
        <v>14</v>
      </c>
      <c r="E80" s="14" t="s">
        <v>39</v>
      </c>
      <c r="F80" s="14" t="s">
        <v>40</v>
      </c>
      <c r="H80" s="22" t="str">
        <f t="shared" si="2"/>
        <v/>
      </c>
      <c r="I80" s="23" t="str">
        <f t="shared" si="3"/>
        <v/>
      </c>
    </row>
    <row r="81" spans="1:9" x14ac:dyDescent="0.25">
      <c r="A81" s="14" t="s">
        <v>121</v>
      </c>
      <c r="B81" s="14" t="s">
        <v>122</v>
      </c>
      <c r="C81" s="14" t="s">
        <v>11</v>
      </c>
      <c r="D81" s="14" t="s">
        <v>14</v>
      </c>
      <c r="E81" s="14" t="s">
        <v>39</v>
      </c>
      <c r="F81" s="14" t="s">
        <v>40</v>
      </c>
      <c r="H81" s="22" t="str">
        <f t="shared" si="2"/>
        <v/>
      </c>
      <c r="I81" s="23" t="str">
        <f t="shared" si="3"/>
        <v/>
      </c>
    </row>
    <row r="82" spans="1:9" x14ac:dyDescent="0.25">
      <c r="A82" s="14" t="s">
        <v>123</v>
      </c>
      <c r="B82" s="14" t="s">
        <v>124</v>
      </c>
      <c r="C82" s="14" t="s">
        <v>11</v>
      </c>
      <c r="D82" s="14" t="s">
        <v>14</v>
      </c>
      <c r="E82" s="14" t="s">
        <v>39</v>
      </c>
      <c r="F82" s="14" t="s">
        <v>40</v>
      </c>
      <c r="H82" s="22" t="str">
        <f t="shared" si="2"/>
        <v/>
      </c>
      <c r="I82" s="23" t="str">
        <f t="shared" si="3"/>
        <v/>
      </c>
    </row>
    <row r="83" spans="1:9" x14ac:dyDescent="0.25">
      <c r="A83" s="14" t="s">
        <v>125</v>
      </c>
      <c r="B83" s="14" t="s">
        <v>126</v>
      </c>
      <c r="C83" s="14" t="s">
        <v>11</v>
      </c>
      <c r="D83" s="14" t="s">
        <v>14</v>
      </c>
      <c r="E83" s="14" t="s">
        <v>39</v>
      </c>
      <c r="F83" s="14" t="s">
        <v>40</v>
      </c>
      <c r="H83" s="22" t="str">
        <f t="shared" si="2"/>
        <v/>
      </c>
      <c r="I83" s="23" t="str">
        <f t="shared" si="3"/>
        <v/>
      </c>
    </row>
    <row r="84" spans="1:9" x14ac:dyDescent="0.25">
      <c r="A84" s="14" t="s">
        <v>127</v>
      </c>
      <c r="B84" s="14" t="s">
        <v>128</v>
      </c>
      <c r="C84" s="14" t="s">
        <v>11</v>
      </c>
      <c r="D84" s="14" t="s">
        <v>14</v>
      </c>
      <c r="E84" s="14" t="s">
        <v>39</v>
      </c>
      <c r="F84" s="14" t="s">
        <v>40</v>
      </c>
      <c r="H84" s="22" t="str">
        <f t="shared" si="2"/>
        <v/>
      </c>
      <c r="I84" s="23" t="str">
        <f t="shared" si="3"/>
        <v/>
      </c>
    </row>
    <row r="85" spans="1:9" x14ac:dyDescent="0.25">
      <c r="A85" s="14" t="s">
        <v>129</v>
      </c>
      <c r="B85" s="14" t="s">
        <v>130</v>
      </c>
      <c r="C85" s="14" t="s">
        <v>131</v>
      </c>
      <c r="D85" s="14" t="s">
        <v>14</v>
      </c>
      <c r="E85" s="14" t="s">
        <v>39</v>
      </c>
      <c r="F85" s="14" t="s">
        <v>40</v>
      </c>
      <c r="H85" s="22" t="str">
        <f t="shared" si="2"/>
        <v/>
      </c>
      <c r="I85" s="23" t="str">
        <f t="shared" si="3"/>
        <v/>
      </c>
    </row>
    <row r="86" spans="1:9" x14ac:dyDescent="0.25">
      <c r="A86" s="14" t="s">
        <v>132</v>
      </c>
      <c r="B86" s="14" t="s">
        <v>133</v>
      </c>
      <c r="C86" s="14" t="s">
        <v>11</v>
      </c>
      <c r="D86" s="14" t="s">
        <v>14</v>
      </c>
      <c r="E86" s="14" t="s">
        <v>39</v>
      </c>
      <c r="F86" s="14" t="s">
        <v>40</v>
      </c>
      <c r="H86" s="22" t="str">
        <f t="shared" si="2"/>
        <v/>
      </c>
      <c r="I86" s="23" t="str">
        <f t="shared" si="3"/>
        <v/>
      </c>
    </row>
    <row r="87" spans="1:9" x14ac:dyDescent="0.25">
      <c r="A87" s="14" t="s">
        <v>134</v>
      </c>
      <c r="B87" s="14" t="s">
        <v>135</v>
      </c>
      <c r="C87" s="14" t="s">
        <v>11</v>
      </c>
      <c r="D87" s="14" t="s">
        <v>14</v>
      </c>
      <c r="E87" s="14" t="s">
        <v>39</v>
      </c>
      <c r="F87" s="14" t="s">
        <v>40</v>
      </c>
      <c r="H87" s="22" t="str">
        <f t="shared" si="2"/>
        <v/>
      </c>
      <c r="I87" s="23" t="str">
        <f t="shared" si="3"/>
        <v/>
      </c>
    </row>
    <row r="88" spans="1:9" x14ac:dyDescent="0.25">
      <c r="A88" s="14" t="s">
        <v>136</v>
      </c>
      <c r="B88" s="14" t="s">
        <v>137</v>
      </c>
      <c r="C88" s="14" t="s">
        <v>11</v>
      </c>
      <c r="D88" s="14" t="s">
        <v>14</v>
      </c>
      <c r="E88" s="14" t="s">
        <v>39</v>
      </c>
      <c r="F88" s="14" t="s">
        <v>40</v>
      </c>
      <c r="H88" s="22" t="str">
        <f t="shared" si="2"/>
        <v/>
      </c>
      <c r="I88" s="23" t="str">
        <f t="shared" si="3"/>
        <v/>
      </c>
    </row>
    <row r="89" spans="1:9" x14ac:dyDescent="0.25">
      <c r="A89" s="14" t="s">
        <v>138</v>
      </c>
      <c r="B89" s="14" t="s">
        <v>139</v>
      </c>
      <c r="C89" s="14" t="s">
        <v>11</v>
      </c>
      <c r="D89" s="14" t="s">
        <v>14</v>
      </c>
      <c r="E89" s="14" t="s">
        <v>39</v>
      </c>
      <c r="F89" s="14" t="s">
        <v>40</v>
      </c>
      <c r="H89" s="22" t="str">
        <f t="shared" si="2"/>
        <v/>
      </c>
      <c r="I89" s="23" t="str">
        <f t="shared" si="3"/>
        <v/>
      </c>
    </row>
    <row r="90" spans="1:9" x14ac:dyDescent="0.25">
      <c r="A90" s="14" t="s">
        <v>140</v>
      </c>
      <c r="B90" s="14" t="s">
        <v>141</v>
      </c>
      <c r="C90" s="14" t="s">
        <v>11</v>
      </c>
      <c r="D90" s="14" t="s">
        <v>14</v>
      </c>
      <c r="E90" s="14" t="s">
        <v>39</v>
      </c>
      <c r="F90" s="14" t="s">
        <v>40</v>
      </c>
      <c r="H90" s="22" t="str">
        <f t="shared" si="2"/>
        <v/>
      </c>
      <c r="I90" s="23" t="str">
        <f t="shared" si="3"/>
        <v/>
      </c>
    </row>
    <row r="91" spans="1:9" x14ac:dyDescent="0.25">
      <c r="A91" s="14" t="s">
        <v>142</v>
      </c>
      <c r="B91" s="14" t="s">
        <v>143</v>
      </c>
      <c r="C91" s="14" t="s">
        <v>11</v>
      </c>
      <c r="D91" s="14" t="s">
        <v>14</v>
      </c>
      <c r="E91" s="14" t="s">
        <v>39</v>
      </c>
      <c r="F91" s="14" t="s">
        <v>40</v>
      </c>
      <c r="H91" s="22" t="str">
        <f t="shared" si="2"/>
        <v/>
      </c>
      <c r="I91" s="23" t="str">
        <f t="shared" si="3"/>
        <v/>
      </c>
    </row>
    <row r="92" spans="1:9" x14ac:dyDescent="0.25">
      <c r="A92" s="14" t="s">
        <v>144</v>
      </c>
      <c r="B92" s="14" t="s">
        <v>145</v>
      </c>
      <c r="C92" s="14" t="s">
        <v>11</v>
      </c>
      <c r="D92" s="14" t="s">
        <v>14</v>
      </c>
      <c r="E92" s="14" t="s">
        <v>39</v>
      </c>
      <c r="F92" s="14" t="s">
        <v>40</v>
      </c>
      <c r="H92" s="22" t="str">
        <f t="shared" si="2"/>
        <v/>
      </c>
      <c r="I92" s="23" t="str">
        <f t="shared" si="3"/>
        <v/>
      </c>
    </row>
    <row r="93" spans="1:9" x14ac:dyDescent="0.25">
      <c r="A93" s="14" t="s">
        <v>146</v>
      </c>
      <c r="B93" s="14" t="s">
        <v>147</v>
      </c>
      <c r="C93" s="14" t="s">
        <v>11</v>
      </c>
      <c r="D93" s="14" t="s">
        <v>14</v>
      </c>
      <c r="E93" s="14" t="s">
        <v>39</v>
      </c>
      <c r="F93" s="14" t="s">
        <v>40</v>
      </c>
      <c r="H93" s="22" t="str">
        <f t="shared" si="2"/>
        <v/>
      </c>
      <c r="I93" s="23" t="str">
        <f t="shared" si="3"/>
        <v/>
      </c>
    </row>
    <row r="94" spans="1:9" x14ac:dyDescent="0.25">
      <c r="A94" s="14" t="s">
        <v>148</v>
      </c>
      <c r="B94" s="14" t="s">
        <v>149</v>
      </c>
      <c r="C94" s="14" t="s">
        <v>11</v>
      </c>
      <c r="D94" s="14" t="s">
        <v>14</v>
      </c>
      <c r="E94" s="14" t="s">
        <v>39</v>
      </c>
      <c r="F94" s="14" t="s">
        <v>40</v>
      </c>
      <c r="H94" s="22" t="str">
        <f t="shared" si="2"/>
        <v/>
      </c>
      <c r="I94" s="23" t="str">
        <f t="shared" si="3"/>
        <v/>
      </c>
    </row>
    <row r="95" spans="1:9" x14ac:dyDescent="0.25">
      <c r="A95" s="14" t="s">
        <v>150</v>
      </c>
      <c r="B95" s="14" t="s">
        <v>151</v>
      </c>
      <c r="C95" s="14" t="s">
        <v>11</v>
      </c>
      <c r="D95" s="14" t="s">
        <v>14</v>
      </c>
      <c r="E95" s="14" t="s">
        <v>39</v>
      </c>
      <c r="F95" s="14" t="s">
        <v>40</v>
      </c>
      <c r="H95" s="22" t="str">
        <f t="shared" si="2"/>
        <v/>
      </c>
      <c r="I95" s="23" t="str">
        <f t="shared" si="3"/>
        <v/>
      </c>
    </row>
    <row r="96" spans="1:9" x14ac:dyDescent="0.25">
      <c r="A96" s="14" t="s">
        <v>152</v>
      </c>
      <c r="B96" s="14" t="s">
        <v>153</v>
      </c>
      <c r="C96" s="14" t="s">
        <v>11</v>
      </c>
      <c r="D96" s="14" t="s">
        <v>14</v>
      </c>
      <c r="E96" s="14" t="s">
        <v>39</v>
      </c>
      <c r="F96" s="14" t="s">
        <v>40</v>
      </c>
      <c r="H96" s="22" t="str">
        <f t="shared" si="2"/>
        <v/>
      </c>
      <c r="I96" s="23" t="str">
        <f t="shared" si="3"/>
        <v/>
      </c>
    </row>
    <row r="97" spans="1:9" x14ac:dyDescent="0.25">
      <c r="A97" s="14" t="s">
        <v>154</v>
      </c>
      <c r="B97" s="14" t="s">
        <v>42</v>
      </c>
      <c r="C97" s="14" t="s">
        <v>11</v>
      </c>
      <c r="D97" s="14" t="s">
        <v>14</v>
      </c>
      <c r="E97" s="14" t="s">
        <v>39</v>
      </c>
      <c r="F97" s="14" t="s">
        <v>155</v>
      </c>
      <c r="H97" s="22" t="str">
        <f t="shared" si="2"/>
        <v/>
      </c>
      <c r="I97" s="23" t="str">
        <f t="shared" si="3"/>
        <v/>
      </c>
    </row>
    <row r="98" spans="1:9" x14ac:dyDescent="0.25">
      <c r="A98" s="14" t="s">
        <v>156</v>
      </c>
      <c r="B98" s="14" t="s">
        <v>44</v>
      </c>
      <c r="C98" s="14" t="s">
        <v>11</v>
      </c>
      <c r="D98" s="14" t="s">
        <v>14</v>
      </c>
      <c r="E98" s="14" t="s">
        <v>39</v>
      </c>
      <c r="F98" s="14" t="s">
        <v>155</v>
      </c>
      <c r="H98" s="22" t="str">
        <f t="shared" si="2"/>
        <v/>
      </c>
      <c r="I98" s="23" t="str">
        <f t="shared" si="3"/>
        <v/>
      </c>
    </row>
    <row r="99" spans="1:9" x14ac:dyDescent="0.25">
      <c r="A99" s="14" t="s">
        <v>157</v>
      </c>
      <c r="B99" s="14" t="s">
        <v>158</v>
      </c>
      <c r="C99" s="14" t="s">
        <v>11</v>
      </c>
      <c r="D99" s="14" t="s">
        <v>14</v>
      </c>
      <c r="E99" s="14" t="s">
        <v>39</v>
      </c>
      <c r="F99" s="14" t="s">
        <v>155</v>
      </c>
      <c r="H99" s="22" t="str">
        <f t="shared" si="2"/>
        <v/>
      </c>
      <c r="I99" s="23" t="str">
        <f t="shared" si="3"/>
        <v/>
      </c>
    </row>
    <row r="100" spans="1:9" x14ac:dyDescent="0.25">
      <c r="A100" s="14" t="s">
        <v>159</v>
      </c>
      <c r="B100" s="14" t="s">
        <v>160</v>
      </c>
      <c r="C100" s="14" t="s">
        <v>11</v>
      </c>
      <c r="D100" s="14" t="s">
        <v>14</v>
      </c>
      <c r="E100" s="14" t="s">
        <v>39</v>
      </c>
      <c r="F100" s="14" t="s">
        <v>155</v>
      </c>
      <c r="H100" s="22" t="str">
        <f t="shared" si="2"/>
        <v/>
      </c>
      <c r="I100" s="23" t="str">
        <f t="shared" si="3"/>
        <v/>
      </c>
    </row>
    <row r="101" spans="1:9" x14ac:dyDescent="0.25">
      <c r="A101" s="14" t="s">
        <v>161</v>
      </c>
      <c r="B101" s="14" t="s">
        <v>162</v>
      </c>
      <c r="C101" s="14" t="s">
        <v>11</v>
      </c>
      <c r="D101" s="14" t="s">
        <v>14</v>
      </c>
      <c r="E101" s="14" t="s">
        <v>39</v>
      </c>
      <c r="F101" s="14" t="s">
        <v>155</v>
      </c>
      <c r="H101" s="22" t="str">
        <f t="shared" si="2"/>
        <v/>
      </c>
      <c r="I101" s="23" t="str">
        <f t="shared" si="3"/>
        <v/>
      </c>
    </row>
    <row r="102" spans="1:9" x14ac:dyDescent="0.25">
      <c r="A102" s="14" t="s">
        <v>163</v>
      </c>
      <c r="B102" s="14" t="s">
        <v>164</v>
      </c>
      <c r="C102" s="14" t="s">
        <v>11</v>
      </c>
      <c r="D102" s="14" t="s">
        <v>14</v>
      </c>
      <c r="E102" s="14" t="s">
        <v>39</v>
      </c>
      <c r="F102" s="14" t="s">
        <v>155</v>
      </c>
      <c r="H102" s="22" t="str">
        <f t="shared" si="2"/>
        <v/>
      </c>
      <c r="I102" s="23" t="str">
        <f t="shared" si="3"/>
        <v/>
      </c>
    </row>
    <row r="103" spans="1:9" x14ac:dyDescent="0.25">
      <c r="A103" s="14" t="s">
        <v>165</v>
      </c>
      <c r="B103" s="14" t="s">
        <v>166</v>
      </c>
      <c r="C103" s="14" t="s">
        <v>11</v>
      </c>
      <c r="D103" s="14" t="s">
        <v>14</v>
      </c>
      <c r="E103" s="14" t="s">
        <v>39</v>
      </c>
      <c r="F103" s="14" t="s">
        <v>155</v>
      </c>
      <c r="H103" s="22" t="str">
        <f t="shared" si="2"/>
        <v/>
      </c>
      <c r="I103" s="23" t="str">
        <f t="shared" si="3"/>
        <v/>
      </c>
    </row>
    <row r="104" spans="1:9" x14ac:dyDescent="0.25">
      <c r="A104" s="14" t="s">
        <v>167</v>
      </c>
      <c r="B104" s="14" t="s">
        <v>168</v>
      </c>
      <c r="C104" s="14" t="s">
        <v>11</v>
      </c>
      <c r="D104" s="14" t="s">
        <v>14</v>
      </c>
      <c r="E104" s="14" t="s">
        <v>39</v>
      </c>
      <c r="F104" s="14" t="s">
        <v>155</v>
      </c>
      <c r="H104" s="22" t="str">
        <f t="shared" si="2"/>
        <v/>
      </c>
      <c r="I104" s="23" t="str">
        <f t="shared" si="3"/>
        <v/>
      </c>
    </row>
    <row r="105" spans="1:9" x14ac:dyDescent="0.25">
      <c r="A105" s="14" t="s">
        <v>169</v>
      </c>
      <c r="B105" s="14" t="s">
        <v>170</v>
      </c>
      <c r="C105" s="14" t="s">
        <v>11</v>
      </c>
      <c r="D105" s="14" t="s">
        <v>14</v>
      </c>
      <c r="E105" s="14" t="s">
        <v>39</v>
      </c>
      <c r="F105" s="14" t="s">
        <v>155</v>
      </c>
      <c r="H105" s="22" t="str">
        <f t="shared" si="2"/>
        <v/>
      </c>
      <c r="I105" s="23" t="str">
        <f t="shared" si="3"/>
        <v/>
      </c>
    </row>
    <row r="106" spans="1:9" x14ac:dyDescent="0.25">
      <c r="A106" s="14" t="s">
        <v>171</v>
      </c>
      <c r="B106" s="14" t="s">
        <v>172</v>
      </c>
      <c r="C106" s="14" t="s">
        <v>11</v>
      </c>
      <c r="D106" s="14" t="s">
        <v>14</v>
      </c>
      <c r="E106" s="14" t="s">
        <v>39</v>
      </c>
      <c r="F106" s="14" t="s">
        <v>155</v>
      </c>
      <c r="H106" s="22" t="str">
        <f t="shared" si="2"/>
        <v/>
      </c>
      <c r="I106" s="23" t="str">
        <f t="shared" si="3"/>
        <v/>
      </c>
    </row>
    <row r="107" spans="1:9" x14ac:dyDescent="0.25">
      <c r="A107" s="14" t="s">
        <v>173</v>
      </c>
      <c r="B107" s="14" t="s">
        <v>174</v>
      </c>
      <c r="C107" s="14" t="s">
        <v>11</v>
      </c>
      <c r="D107" s="14" t="s">
        <v>14</v>
      </c>
      <c r="E107" s="14" t="s">
        <v>39</v>
      </c>
      <c r="F107" s="14" t="s">
        <v>155</v>
      </c>
      <c r="H107" s="22" t="str">
        <f t="shared" si="2"/>
        <v/>
      </c>
      <c r="I107" s="23" t="str">
        <f t="shared" si="3"/>
        <v/>
      </c>
    </row>
    <row r="108" spans="1:9" x14ac:dyDescent="0.25">
      <c r="A108" s="14" t="s">
        <v>175</v>
      </c>
      <c r="B108" s="14" t="s">
        <v>176</v>
      </c>
      <c r="C108" s="14" t="s">
        <v>11</v>
      </c>
      <c r="D108" s="14" t="s">
        <v>14</v>
      </c>
      <c r="E108" s="14" t="s">
        <v>39</v>
      </c>
      <c r="F108" s="14" t="s">
        <v>155</v>
      </c>
      <c r="H108" s="22" t="str">
        <f t="shared" si="2"/>
        <v/>
      </c>
      <c r="I108" s="23" t="str">
        <f t="shared" si="3"/>
        <v/>
      </c>
    </row>
    <row r="109" spans="1:9" x14ac:dyDescent="0.25">
      <c r="A109" s="14" t="s">
        <v>177</v>
      </c>
      <c r="B109" s="14" t="s">
        <v>178</v>
      </c>
      <c r="C109" s="14" t="s">
        <v>11</v>
      </c>
      <c r="D109" s="14" t="s">
        <v>14</v>
      </c>
      <c r="E109" s="14" t="s">
        <v>39</v>
      </c>
      <c r="F109" s="14" t="s">
        <v>155</v>
      </c>
      <c r="H109" s="22" t="str">
        <f t="shared" si="2"/>
        <v/>
      </c>
      <c r="I109" s="23" t="str">
        <f t="shared" si="3"/>
        <v/>
      </c>
    </row>
    <row r="110" spans="1:9" x14ac:dyDescent="0.25">
      <c r="A110" s="14" t="s">
        <v>179</v>
      </c>
      <c r="B110" s="14" t="s">
        <v>180</v>
      </c>
      <c r="C110" s="14" t="s">
        <v>11</v>
      </c>
      <c r="D110" s="14" t="s">
        <v>14</v>
      </c>
      <c r="E110" s="14" t="s">
        <v>39</v>
      </c>
      <c r="F110" s="14" t="s">
        <v>155</v>
      </c>
      <c r="H110" s="22" t="str">
        <f t="shared" si="2"/>
        <v/>
      </c>
      <c r="I110" s="23" t="str">
        <f t="shared" si="3"/>
        <v/>
      </c>
    </row>
    <row r="111" spans="1:9" x14ac:dyDescent="0.25">
      <c r="A111" s="14" t="s">
        <v>181</v>
      </c>
      <c r="B111" s="14" t="s">
        <v>182</v>
      </c>
      <c r="C111" s="14" t="s">
        <v>11</v>
      </c>
      <c r="D111" s="14" t="s">
        <v>14</v>
      </c>
      <c r="E111" s="14" t="s">
        <v>39</v>
      </c>
      <c r="F111" s="14" t="s">
        <v>155</v>
      </c>
      <c r="H111" s="22" t="str">
        <f t="shared" si="2"/>
        <v/>
      </c>
      <c r="I111" s="23" t="str">
        <f t="shared" si="3"/>
        <v/>
      </c>
    </row>
    <row r="112" spans="1:9" x14ac:dyDescent="0.25">
      <c r="A112" s="14" t="s">
        <v>183</v>
      </c>
      <c r="B112" s="14" t="s">
        <v>184</v>
      </c>
      <c r="C112" s="14" t="s">
        <v>11</v>
      </c>
      <c r="D112" s="14" t="s">
        <v>14</v>
      </c>
      <c r="E112" s="14" t="s">
        <v>39</v>
      </c>
      <c r="F112" s="14" t="s">
        <v>155</v>
      </c>
      <c r="H112" s="22" t="str">
        <f t="shared" si="2"/>
        <v/>
      </c>
      <c r="I112" s="23" t="str">
        <f t="shared" si="3"/>
        <v/>
      </c>
    </row>
    <row r="113" spans="1:9" x14ac:dyDescent="0.25">
      <c r="A113" s="14" t="s">
        <v>185</v>
      </c>
      <c r="B113" s="14" t="s">
        <v>186</v>
      </c>
      <c r="C113" s="14" t="s">
        <v>11</v>
      </c>
      <c r="D113" s="14" t="s">
        <v>14</v>
      </c>
      <c r="E113" s="14" t="s">
        <v>39</v>
      </c>
      <c r="F113" s="14" t="s">
        <v>155</v>
      </c>
      <c r="H113" s="22" t="str">
        <f t="shared" si="2"/>
        <v/>
      </c>
      <c r="I113" s="23" t="str">
        <f t="shared" si="3"/>
        <v/>
      </c>
    </row>
    <row r="114" spans="1:9" x14ac:dyDescent="0.25">
      <c r="A114" s="14" t="s">
        <v>187</v>
      </c>
      <c r="B114" s="14" t="s">
        <v>188</v>
      </c>
      <c r="C114" s="14" t="s">
        <v>11</v>
      </c>
      <c r="D114" s="14" t="s">
        <v>14</v>
      </c>
      <c r="E114" s="14" t="s">
        <v>39</v>
      </c>
      <c r="F114" s="14" t="s">
        <v>155</v>
      </c>
      <c r="H114" s="22" t="str">
        <f t="shared" si="2"/>
        <v/>
      </c>
      <c r="I114" s="23" t="str">
        <f t="shared" si="3"/>
        <v/>
      </c>
    </row>
    <row r="115" spans="1:9" x14ac:dyDescent="0.25">
      <c r="A115" s="14" t="s">
        <v>189</v>
      </c>
      <c r="B115" s="14" t="s">
        <v>190</v>
      </c>
      <c r="C115" s="14" t="s">
        <v>11</v>
      </c>
      <c r="D115" s="14" t="s">
        <v>14</v>
      </c>
      <c r="E115" s="14" t="s">
        <v>39</v>
      </c>
      <c r="F115" s="14" t="s">
        <v>155</v>
      </c>
      <c r="H115" s="22" t="str">
        <f t="shared" si="2"/>
        <v/>
      </c>
      <c r="I115" s="23" t="str">
        <f t="shared" si="3"/>
        <v/>
      </c>
    </row>
    <row r="116" spans="1:9" x14ac:dyDescent="0.25">
      <c r="A116" s="14" t="s">
        <v>191</v>
      </c>
      <c r="B116" s="14" t="s">
        <v>192</v>
      </c>
      <c r="C116" s="14" t="s">
        <v>11</v>
      </c>
      <c r="D116" s="14" t="s">
        <v>14</v>
      </c>
      <c r="E116" s="14" t="s">
        <v>39</v>
      </c>
      <c r="F116" s="14" t="s">
        <v>155</v>
      </c>
      <c r="H116" s="22" t="str">
        <f t="shared" si="2"/>
        <v/>
      </c>
      <c r="I116" s="23" t="str">
        <f t="shared" si="3"/>
        <v/>
      </c>
    </row>
    <row r="117" spans="1:9" x14ac:dyDescent="0.25">
      <c r="A117" s="14" t="s">
        <v>193</v>
      </c>
      <c r="B117" s="14" t="s">
        <v>194</v>
      </c>
      <c r="C117" s="14" t="s">
        <v>11</v>
      </c>
      <c r="D117" s="14" t="s">
        <v>14</v>
      </c>
      <c r="E117" s="14" t="s">
        <v>39</v>
      </c>
      <c r="F117" s="14" t="s">
        <v>155</v>
      </c>
      <c r="H117" s="22" t="str">
        <f t="shared" si="2"/>
        <v/>
      </c>
      <c r="I117" s="23" t="str">
        <f t="shared" si="3"/>
        <v/>
      </c>
    </row>
    <row r="118" spans="1:9" x14ac:dyDescent="0.25">
      <c r="A118" s="14" t="s">
        <v>195</v>
      </c>
      <c r="B118" s="14" t="s">
        <v>196</v>
      </c>
      <c r="C118" s="14" t="s">
        <v>11</v>
      </c>
      <c r="D118" s="14" t="s">
        <v>14</v>
      </c>
      <c r="E118" s="14" t="s">
        <v>39</v>
      </c>
      <c r="F118" s="14" t="s">
        <v>155</v>
      </c>
      <c r="H118" s="22" t="str">
        <f t="shared" si="2"/>
        <v/>
      </c>
      <c r="I118" s="23" t="str">
        <f t="shared" si="3"/>
        <v/>
      </c>
    </row>
    <row r="119" spans="1:9" x14ac:dyDescent="0.25">
      <c r="A119" s="14" t="s">
        <v>197</v>
      </c>
      <c r="B119" s="14" t="s">
        <v>198</v>
      </c>
      <c r="C119" s="14" t="s">
        <v>11</v>
      </c>
      <c r="D119" s="14" t="s">
        <v>14</v>
      </c>
      <c r="E119" s="14" t="s">
        <v>39</v>
      </c>
      <c r="F119" s="14" t="s">
        <v>155</v>
      </c>
      <c r="H119" s="22" t="str">
        <f t="shared" si="2"/>
        <v/>
      </c>
      <c r="I119" s="23" t="str">
        <f t="shared" si="3"/>
        <v/>
      </c>
    </row>
    <row r="120" spans="1:9" x14ac:dyDescent="0.25">
      <c r="A120" s="14" t="s">
        <v>199</v>
      </c>
      <c r="B120" s="14" t="s">
        <v>200</v>
      </c>
      <c r="C120" s="14" t="s">
        <v>11</v>
      </c>
      <c r="D120" s="14" t="s">
        <v>14</v>
      </c>
      <c r="E120" s="14" t="s">
        <v>39</v>
      </c>
      <c r="F120" s="14" t="s">
        <v>155</v>
      </c>
      <c r="H120" s="22" t="str">
        <f t="shared" si="2"/>
        <v/>
      </c>
      <c r="I120" s="23" t="str">
        <f t="shared" si="3"/>
        <v/>
      </c>
    </row>
    <row r="121" spans="1:9" x14ac:dyDescent="0.25">
      <c r="A121" s="14" t="s">
        <v>201</v>
      </c>
      <c r="B121" s="14" t="s">
        <v>202</v>
      </c>
      <c r="C121" s="14" t="s">
        <v>11</v>
      </c>
      <c r="D121" s="14" t="s">
        <v>14</v>
      </c>
      <c r="E121" s="14" t="s">
        <v>39</v>
      </c>
      <c r="F121" s="14" t="s">
        <v>155</v>
      </c>
      <c r="H121" s="22" t="str">
        <f t="shared" si="2"/>
        <v/>
      </c>
      <c r="I121" s="23" t="str">
        <f t="shared" si="3"/>
        <v/>
      </c>
    </row>
    <row r="122" spans="1:9" x14ac:dyDescent="0.25">
      <c r="A122" s="14" t="s">
        <v>203</v>
      </c>
      <c r="B122" s="14" t="s">
        <v>204</v>
      </c>
      <c r="C122" s="14" t="s">
        <v>11</v>
      </c>
      <c r="D122" s="14" t="s">
        <v>14</v>
      </c>
      <c r="E122" s="14" t="s">
        <v>39</v>
      </c>
      <c r="F122" s="14" t="s">
        <v>155</v>
      </c>
      <c r="H122" s="22" t="str">
        <f t="shared" si="2"/>
        <v/>
      </c>
      <c r="I122" s="23" t="str">
        <f t="shared" si="3"/>
        <v/>
      </c>
    </row>
    <row r="123" spans="1:9" x14ac:dyDescent="0.25">
      <c r="A123" s="14" t="s">
        <v>205</v>
      </c>
      <c r="B123" s="14" t="s">
        <v>206</v>
      </c>
      <c r="C123" s="14" t="s">
        <v>11</v>
      </c>
      <c r="D123" s="14" t="s">
        <v>14</v>
      </c>
      <c r="E123" s="14" t="s">
        <v>39</v>
      </c>
      <c r="F123" s="14" t="s">
        <v>155</v>
      </c>
      <c r="H123" s="22" t="str">
        <f t="shared" si="2"/>
        <v/>
      </c>
      <c r="I123" s="23" t="str">
        <f t="shared" si="3"/>
        <v/>
      </c>
    </row>
    <row r="124" spans="1:9" x14ac:dyDescent="0.25">
      <c r="A124" s="14" t="s">
        <v>207</v>
      </c>
      <c r="B124" s="14" t="s">
        <v>208</v>
      </c>
      <c r="C124" s="14" t="s">
        <v>11</v>
      </c>
      <c r="D124" s="14" t="s">
        <v>14</v>
      </c>
      <c r="E124" s="14" t="s">
        <v>39</v>
      </c>
      <c r="F124" s="14" t="s">
        <v>155</v>
      </c>
      <c r="H124" s="22" t="str">
        <f t="shared" si="2"/>
        <v/>
      </c>
      <c r="I124" s="23" t="str">
        <f t="shared" si="3"/>
        <v/>
      </c>
    </row>
    <row r="125" spans="1:9" x14ac:dyDescent="0.25">
      <c r="A125" s="14" t="s">
        <v>209</v>
      </c>
      <c r="B125" s="14" t="s">
        <v>210</v>
      </c>
      <c r="C125" s="14" t="s">
        <v>11</v>
      </c>
      <c r="D125" s="14" t="s">
        <v>14</v>
      </c>
      <c r="E125" s="14" t="s">
        <v>39</v>
      </c>
      <c r="F125" s="14" t="s">
        <v>155</v>
      </c>
      <c r="H125" s="22" t="str">
        <f t="shared" si="2"/>
        <v/>
      </c>
      <c r="I125" s="23" t="str">
        <f t="shared" si="3"/>
        <v/>
      </c>
    </row>
    <row r="126" spans="1:9" x14ac:dyDescent="0.25">
      <c r="A126" s="14" t="s">
        <v>211</v>
      </c>
      <c r="B126" s="14" t="s">
        <v>212</v>
      </c>
      <c r="C126" s="14" t="s">
        <v>11</v>
      </c>
      <c r="D126" s="14" t="s">
        <v>14</v>
      </c>
      <c r="E126" s="14" t="s">
        <v>39</v>
      </c>
      <c r="F126" s="14" t="s">
        <v>155</v>
      </c>
      <c r="H126" s="22" t="str">
        <f t="shared" si="2"/>
        <v/>
      </c>
      <c r="I126" s="23" t="str">
        <f t="shared" si="3"/>
        <v/>
      </c>
    </row>
    <row r="127" spans="1:9" x14ac:dyDescent="0.25">
      <c r="A127" s="14" t="s">
        <v>213</v>
      </c>
      <c r="B127" s="14" t="s">
        <v>214</v>
      </c>
      <c r="C127" s="14" t="s">
        <v>11</v>
      </c>
      <c r="D127" s="14" t="s">
        <v>14</v>
      </c>
      <c r="E127" s="14" t="s">
        <v>39</v>
      </c>
      <c r="F127" s="14" t="s">
        <v>155</v>
      </c>
      <c r="H127" s="22" t="str">
        <f t="shared" si="2"/>
        <v/>
      </c>
      <c r="I127" s="23" t="str">
        <f t="shared" si="3"/>
        <v/>
      </c>
    </row>
    <row r="128" spans="1:9" x14ac:dyDescent="0.25">
      <c r="A128" s="14" t="s">
        <v>215</v>
      </c>
      <c r="B128" s="14" t="s">
        <v>216</v>
      </c>
      <c r="C128" s="14" t="s">
        <v>11</v>
      </c>
      <c r="D128" s="14" t="s">
        <v>14</v>
      </c>
      <c r="E128" s="14" t="s">
        <v>39</v>
      </c>
      <c r="F128" s="14" t="s">
        <v>155</v>
      </c>
      <c r="H128" s="22" t="str">
        <f t="shared" si="2"/>
        <v/>
      </c>
      <c r="I128" s="23" t="str">
        <f t="shared" si="3"/>
        <v/>
      </c>
    </row>
    <row r="129" spans="1:9" x14ac:dyDescent="0.25">
      <c r="A129" s="14" t="s">
        <v>217</v>
      </c>
      <c r="B129" s="14" t="s">
        <v>218</v>
      </c>
      <c r="C129" s="14" t="s">
        <v>11</v>
      </c>
      <c r="D129" s="14" t="s">
        <v>14</v>
      </c>
      <c r="E129" s="14" t="s">
        <v>39</v>
      </c>
      <c r="F129" s="14" t="s">
        <v>155</v>
      </c>
      <c r="H129" s="22" t="str">
        <f t="shared" si="2"/>
        <v/>
      </c>
      <c r="I129" s="23" t="str">
        <f t="shared" si="3"/>
        <v/>
      </c>
    </row>
    <row r="130" spans="1:9" x14ac:dyDescent="0.25">
      <c r="A130" s="14" t="s">
        <v>219</v>
      </c>
      <c r="B130" s="14" t="s">
        <v>220</v>
      </c>
      <c r="C130" s="14" t="s">
        <v>11</v>
      </c>
      <c r="D130" s="14" t="s">
        <v>14</v>
      </c>
      <c r="E130" s="14" t="s">
        <v>39</v>
      </c>
      <c r="F130" s="14" t="s">
        <v>155</v>
      </c>
      <c r="H130" s="22" t="str">
        <f t="shared" si="2"/>
        <v/>
      </c>
      <c r="I130" s="23" t="str">
        <f t="shared" si="3"/>
        <v/>
      </c>
    </row>
    <row r="131" spans="1:9" x14ac:dyDescent="0.25">
      <c r="A131" s="14" t="s">
        <v>221</v>
      </c>
      <c r="B131" s="14" t="s">
        <v>26</v>
      </c>
      <c r="C131" s="14" t="s">
        <v>11</v>
      </c>
      <c r="D131" s="14" t="s">
        <v>14</v>
      </c>
      <c r="E131" s="14" t="s">
        <v>39</v>
      </c>
      <c r="F131" s="14" t="s">
        <v>155</v>
      </c>
      <c r="H131" s="22" t="str">
        <f t="shared" si="2"/>
        <v/>
      </c>
      <c r="I131" s="23" t="str">
        <f t="shared" si="3"/>
        <v/>
      </c>
    </row>
    <row r="132" spans="1:9" x14ac:dyDescent="0.25">
      <c r="A132" s="14" t="s">
        <v>222</v>
      </c>
      <c r="B132" s="14" t="s">
        <v>223</v>
      </c>
      <c r="C132" s="14" t="s">
        <v>11</v>
      </c>
      <c r="D132" s="14" t="s">
        <v>14</v>
      </c>
      <c r="E132" s="14" t="s">
        <v>39</v>
      </c>
      <c r="F132" s="14" t="s">
        <v>155</v>
      </c>
      <c r="H132" s="22" t="str">
        <f t="shared" si="2"/>
        <v/>
      </c>
      <c r="I132" s="23" t="str">
        <f t="shared" si="3"/>
        <v/>
      </c>
    </row>
    <row r="133" spans="1:9" x14ac:dyDescent="0.25">
      <c r="A133" s="14" t="s">
        <v>224</v>
      </c>
      <c r="B133" s="14" t="s">
        <v>225</v>
      </c>
      <c r="C133" s="14" t="s">
        <v>11</v>
      </c>
      <c r="D133" s="14" t="s">
        <v>14</v>
      </c>
      <c r="E133" s="14" t="s">
        <v>39</v>
      </c>
      <c r="F133" s="14" t="s">
        <v>155</v>
      </c>
      <c r="H133" s="22" t="str">
        <f t="shared" si="2"/>
        <v/>
      </c>
      <c r="I133" s="23" t="str">
        <f t="shared" si="3"/>
        <v/>
      </c>
    </row>
    <row r="134" spans="1:9" x14ac:dyDescent="0.25">
      <c r="A134" s="14" t="s">
        <v>226</v>
      </c>
      <c r="B134" s="14" t="s">
        <v>227</v>
      </c>
      <c r="C134" s="14" t="s">
        <v>11</v>
      </c>
      <c r="D134" s="14" t="s">
        <v>14</v>
      </c>
      <c r="E134" s="14" t="s">
        <v>39</v>
      </c>
      <c r="F134" s="14" t="s">
        <v>155</v>
      </c>
      <c r="H134" s="22" t="str">
        <f t="shared" si="2"/>
        <v/>
      </c>
      <c r="I134" s="23" t="str">
        <f t="shared" si="3"/>
        <v/>
      </c>
    </row>
    <row r="135" spans="1:9" x14ac:dyDescent="0.25">
      <c r="A135" s="14" t="s">
        <v>228</v>
      </c>
      <c r="B135" s="14" t="s">
        <v>229</v>
      </c>
      <c r="C135" s="14" t="s">
        <v>11</v>
      </c>
      <c r="D135" s="14" t="s">
        <v>14</v>
      </c>
      <c r="E135" s="14" t="s">
        <v>39</v>
      </c>
      <c r="F135" s="14" t="s">
        <v>155</v>
      </c>
      <c r="H135" s="22" t="str">
        <f t="shared" ref="H135:H198" si="4">IF(G135=0,"",G135*$H$5)</f>
        <v/>
      </c>
      <c r="I135" s="23" t="str">
        <f t="shared" ref="I135:I198" si="5">IF(G135=0,"",G135+H135)</f>
        <v/>
      </c>
    </row>
    <row r="136" spans="1:9" x14ac:dyDescent="0.25">
      <c r="A136" s="14" t="s">
        <v>230</v>
      </c>
      <c r="B136" s="14" t="s">
        <v>231</v>
      </c>
      <c r="C136" s="14" t="s">
        <v>11</v>
      </c>
      <c r="D136" s="14" t="s">
        <v>14</v>
      </c>
      <c r="E136" s="14" t="s">
        <v>39</v>
      </c>
      <c r="F136" s="14" t="s">
        <v>232</v>
      </c>
      <c r="H136" s="22" t="str">
        <f t="shared" si="4"/>
        <v/>
      </c>
      <c r="I136" s="23" t="str">
        <f t="shared" si="5"/>
        <v/>
      </c>
    </row>
    <row r="137" spans="1:9" x14ac:dyDescent="0.25">
      <c r="A137" s="14" t="s">
        <v>233</v>
      </c>
      <c r="B137" s="14" t="s">
        <v>42</v>
      </c>
      <c r="C137" s="14" t="s">
        <v>11</v>
      </c>
      <c r="D137" s="14" t="s">
        <v>14</v>
      </c>
      <c r="E137" s="14" t="s">
        <v>39</v>
      </c>
      <c r="F137" s="14" t="s">
        <v>232</v>
      </c>
      <c r="H137" s="22" t="str">
        <f t="shared" si="4"/>
        <v/>
      </c>
      <c r="I137" s="23" t="str">
        <f t="shared" si="5"/>
        <v/>
      </c>
    </row>
    <row r="138" spans="1:9" x14ac:dyDescent="0.25">
      <c r="A138" s="14" t="s">
        <v>234</v>
      </c>
      <c r="B138" s="14" t="s">
        <v>44</v>
      </c>
      <c r="C138" s="14" t="s">
        <v>11</v>
      </c>
      <c r="D138" s="14" t="s">
        <v>14</v>
      </c>
      <c r="E138" s="14" t="s">
        <v>39</v>
      </c>
      <c r="F138" s="14" t="s">
        <v>232</v>
      </c>
      <c r="H138" s="22" t="str">
        <f t="shared" si="4"/>
        <v/>
      </c>
      <c r="I138" s="23" t="str">
        <f t="shared" si="5"/>
        <v/>
      </c>
    </row>
    <row r="139" spans="1:9" x14ac:dyDescent="0.25">
      <c r="A139" s="14" t="s">
        <v>235</v>
      </c>
      <c r="B139" s="14" t="s">
        <v>46</v>
      </c>
      <c r="C139" s="14" t="s">
        <v>11</v>
      </c>
      <c r="D139" s="14" t="s">
        <v>14</v>
      </c>
      <c r="E139" s="14" t="s">
        <v>39</v>
      </c>
      <c r="F139" s="14" t="s">
        <v>232</v>
      </c>
      <c r="H139" s="22" t="str">
        <f t="shared" si="4"/>
        <v/>
      </c>
      <c r="I139" s="23" t="str">
        <f t="shared" si="5"/>
        <v/>
      </c>
    </row>
    <row r="140" spans="1:9" x14ac:dyDescent="0.25">
      <c r="A140" s="14" t="s">
        <v>236</v>
      </c>
      <c r="B140" s="14" t="s">
        <v>48</v>
      </c>
      <c r="C140" s="14" t="s">
        <v>11</v>
      </c>
      <c r="D140" s="14" t="s">
        <v>14</v>
      </c>
      <c r="E140" s="14" t="s">
        <v>39</v>
      </c>
      <c r="F140" s="14" t="s">
        <v>232</v>
      </c>
      <c r="H140" s="22" t="str">
        <f t="shared" si="4"/>
        <v/>
      </c>
      <c r="I140" s="23" t="str">
        <f t="shared" si="5"/>
        <v/>
      </c>
    </row>
    <row r="141" spans="1:9" x14ac:dyDescent="0.25">
      <c r="A141" s="14" t="s">
        <v>237</v>
      </c>
      <c r="B141" s="14" t="s">
        <v>50</v>
      </c>
      <c r="C141" s="14" t="s">
        <v>11</v>
      </c>
      <c r="D141" s="14" t="s">
        <v>14</v>
      </c>
      <c r="E141" s="14" t="s">
        <v>39</v>
      </c>
      <c r="F141" s="14" t="s">
        <v>232</v>
      </c>
      <c r="H141" s="22" t="str">
        <f t="shared" si="4"/>
        <v/>
      </c>
      <c r="I141" s="23" t="str">
        <f t="shared" si="5"/>
        <v/>
      </c>
    </row>
    <row r="142" spans="1:9" x14ac:dyDescent="0.25">
      <c r="A142" s="14" t="s">
        <v>238</v>
      </c>
      <c r="B142" s="14" t="s">
        <v>52</v>
      </c>
      <c r="C142" s="14" t="s">
        <v>11</v>
      </c>
      <c r="D142" s="14" t="s">
        <v>14</v>
      </c>
      <c r="E142" s="14" t="s">
        <v>39</v>
      </c>
      <c r="F142" s="14" t="s">
        <v>232</v>
      </c>
      <c r="H142" s="22" t="str">
        <f t="shared" si="4"/>
        <v/>
      </c>
      <c r="I142" s="23" t="str">
        <f t="shared" si="5"/>
        <v/>
      </c>
    </row>
    <row r="143" spans="1:9" x14ac:dyDescent="0.25">
      <c r="A143" s="14" t="s">
        <v>239</v>
      </c>
      <c r="B143" s="14" t="s">
        <v>240</v>
      </c>
      <c r="C143" s="14" t="s">
        <v>11</v>
      </c>
      <c r="D143" s="14" t="s">
        <v>14</v>
      </c>
      <c r="E143" s="14" t="s">
        <v>39</v>
      </c>
      <c r="F143" s="14" t="s">
        <v>232</v>
      </c>
      <c r="H143" s="22" t="str">
        <f t="shared" si="4"/>
        <v/>
      </c>
      <c r="I143" s="23" t="str">
        <f t="shared" si="5"/>
        <v/>
      </c>
    </row>
    <row r="144" spans="1:9" x14ac:dyDescent="0.25">
      <c r="A144" s="14" t="s">
        <v>241</v>
      </c>
      <c r="B144" s="14" t="s">
        <v>56</v>
      </c>
      <c r="C144" s="14" t="s">
        <v>11</v>
      </c>
      <c r="D144" s="14" t="s">
        <v>14</v>
      </c>
      <c r="E144" s="14" t="s">
        <v>39</v>
      </c>
      <c r="F144" s="14" t="s">
        <v>232</v>
      </c>
      <c r="H144" s="22" t="str">
        <f t="shared" si="4"/>
        <v/>
      </c>
      <c r="I144" s="23" t="str">
        <f t="shared" si="5"/>
        <v/>
      </c>
    </row>
    <row r="145" spans="1:9" x14ac:dyDescent="0.25">
      <c r="A145" s="14" t="s">
        <v>242</v>
      </c>
      <c r="B145" s="14" t="s">
        <v>58</v>
      </c>
      <c r="C145" s="14" t="s">
        <v>11</v>
      </c>
      <c r="D145" s="14" t="s">
        <v>14</v>
      </c>
      <c r="E145" s="14" t="s">
        <v>39</v>
      </c>
      <c r="F145" s="14" t="s">
        <v>232</v>
      </c>
      <c r="H145" s="22" t="str">
        <f t="shared" si="4"/>
        <v/>
      </c>
      <c r="I145" s="23" t="str">
        <f t="shared" si="5"/>
        <v/>
      </c>
    </row>
    <row r="146" spans="1:9" x14ac:dyDescent="0.25">
      <c r="A146" s="14" t="s">
        <v>243</v>
      </c>
      <c r="B146" s="14" t="s">
        <v>60</v>
      </c>
      <c r="C146" s="14" t="s">
        <v>11</v>
      </c>
      <c r="D146" s="14" t="s">
        <v>14</v>
      </c>
      <c r="E146" s="14" t="s">
        <v>39</v>
      </c>
      <c r="F146" s="14" t="s">
        <v>232</v>
      </c>
      <c r="H146" s="22" t="str">
        <f t="shared" si="4"/>
        <v/>
      </c>
      <c r="I146" s="23" t="str">
        <f t="shared" si="5"/>
        <v/>
      </c>
    </row>
    <row r="147" spans="1:9" x14ac:dyDescent="0.25">
      <c r="A147" s="14" t="s">
        <v>244</v>
      </c>
      <c r="B147" s="14" t="s">
        <v>62</v>
      </c>
      <c r="C147" s="14" t="s">
        <v>11</v>
      </c>
      <c r="D147" s="14" t="s">
        <v>14</v>
      </c>
      <c r="E147" s="14" t="s">
        <v>39</v>
      </c>
      <c r="F147" s="14" t="s">
        <v>232</v>
      </c>
      <c r="H147" s="22" t="str">
        <f t="shared" si="4"/>
        <v/>
      </c>
      <c r="I147" s="23" t="str">
        <f t="shared" si="5"/>
        <v/>
      </c>
    </row>
    <row r="148" spans="1:9" x14ac:dyDescent="0.25">
      <c r="A148" s="14" t="s">
        <v>245</v>
      </c>
      <c r="B148" s="14" t="s">
        <v>64</v>
      </c>
      <c r="C148" s="14" t="s">
        <v>11</v>
      </c>
      <c r="D148" s="14" t="s">
        <v>14</v>
      </c>
      <c r="E148" s="14" t="s">
        <v>39</v>
      </c>
      <c r="F148" s="14" t="s">
        <v>232</v>
      </c>
      <c r="H148" s="22" t="str">
        <f t="shared" si="4"/>
        <v/>
      </c>
      <c r="I148" s="23" t="str">
        <f t="shared" si="5"/>
        <v/>
      </c>
    </row>
    <row r="149" spans="1:9" x14ac:dyDescent="0.25">
      <c r="A149" s="14" t="s">
        <v>246</v>
      </c>
      <c r="B149" s="14" t="s">
        <v>247</v>
      </c>
      <c r="C149" s="14" t="s">
        <v>11</v>
      </c>
      <c r="D149" s="14" t="s">
        <v>14</v>
      </c>
      <c r="E149" s="14" t="s">
        <v>39</v>
      </c>
      <c r="F149" s="14" t="s">
        <v>232</v>
      </c>
      <c r="H149" s="22" t="str">
        <f t="shared" si="4"/>
        <v/>
      </c>
      <c r="I149" s="23" t="str">
        <f t="shared" si="5"/>
        <v/>
      </c>
    </row>
    <row r="150" spans="1:9" x14ac:dyDescent="0.25">
      <c r="A150" s="14" t="s">
        <v>248</v>
      </c>
      <c r="B150" s="14" t="s">
        <v>249</v>
      </c>
      <c r="C150" s="14" t="s">
        <v>11</v>
      </c>
      <c r="D150" s="14" t="s">
        <v>14</v>
      </c>
      <c r="E150" s="14" t="s">
        <v>39</v>
      </c>
      <c r="F150" s="14" t="s">
        <v>232</v>
      </c>
      <c r="H150" s="22" t="str">
        <f t="shared" si="4"/>
        <v/>
      </c>
      <c r="I150" s="23" t="str">
        <f t="shared" si="5"/>
        <v/>
      </c>
    </row>
    <row r="151" spans="1:9" x14ac:dyDescent="0.25">
      <c r="A151" s="14" t="s">
        <v>250</v>
      </c>
      <c r="B151" s="14" t="s">
        <v>80</v>
      </c>
      <c r="C151" s="14" t="s">
        <v>11</v>
      </c>
      <c r="D151" s="14" t="s">
        <v>14</v>
      </c>
      <c r="E151" s="14" t="s">
        <v>39</v>
      </c>
      <c r="F151" s="14" t="s">
        <v>232</v>
      </c>
      <c r="H151" s="22" t="str">
        <f t="shared" si="4"/>
        <v/>
      </c>
      <c r="I151" s="23" t="str">
        <f t="shared" si="5"/>
        <v/>
      </c>
    </row>
    <row r="152" spans="1:9" x14ac:dyDescent="0.25">
      <c r="A152" s="14" t="s">
        <v>251</v>
      </c>
      <c r="B152" s="14" t="s">
        <v>82</v>
      </c>
      <c r="C152" s="14" t="s">
        <v>11</v>
      </c>
      <c r="D152" s="14" t="s">
        <v>14</v>
      </c>
      <c r="E152" s="14" t="s">
        <v>39</v>
      </c>
      <c r="F152" s="14" t="s">
        <v>232</v>
      </c>
      <c r="H152" s="22" t="str">
        <f t="shared" si="4"/>
        <v/>
      </c>
      <c r="I152" s="23" t="str">
        <f t="shared" si="5"/>
        <v/>
      </c>
    </row>
    <row r="153" spans="1:9" x14ac:dyDescent="0.25">
      <c r="A153" s="14" t="s">
        <v>252</v>
      </c>
      <c r="B153" s="14" t="s">
        <v>84</v>
      </c>
      <c r="C153" s="14" t="s">
        <v>11</v>
      </c>
      <c r="D153" s="14" t="s">
        <v>14</v>
      </c>
      <c r="E153" s="14" t="s">
        <v>39</v>
      </c>
      <c r="F153" s="14" t="s">
        <v>232</v>
      </c>
      <c r="H153" s="22" t="str">
        <f t="shared" si="4"/>
        <v/>
      </c>
      <c r="I153" s="23" t="str">
        <f t="shared" si="5"/>
        <v/>
      </c>
    </row>
    <row r="154" spans="1:9" x14ac:dyDescent="0.25">
      <c r="A154" s="14" t="s">
        <v>253</v>
      </c>
      <c r="B154" s="14" t="s">
        <v>86</v>
      </c>
      <c r="C154" s="14" t="s">
        <v>11</v>
      </c>
      <c r="D154" s="14" t="s">
        <v>14</v>
      </c>
      <c r="E154" s="14" t="s">
        <v>39</v>
      </c>
      <c r="F154" s="14" t="s">
        <v>232</v>
      </c>
      <c r="H154" s="22" t="str">
        <f t="shared" si="4"/>
        <v/>
      </c>
      <c r="I154" s="23" t="str">
        <f t="shared" si="5"/>
        <v/>
      </c>
    </row>
    <row r="155" spans="1:9" x14ac:dyDescent="0.25">
      <c r="A155" s="14" t="s">
        <v>254</v>
      </c>
      <c r="B155" s="14" t="s">
        <v>88</v>
      </c>
      <c r="C155" s="14" t="s">
        <v>11</v>
      </c>
      <c r="D155" s="14" t="s">
        <v>14</v>
      </c>
      <c r="E155" s="14" t="s">
        <v>39</v>
      </c>
      <c r="F155" s="14" t="s">
        <v>232</v>
      </c>
      <c r="H155" s="22" t="str">
        <f t="shared" si="4"/>
        <v/>
      </c>
      <c r="I155" s="23" t="str">
        <f t="shared" si="5"/>
        <v/>
      </c>
    </row>
    <row r="156" spans="1:9" x14ac:dyDescent="0.25">
      <c r="A156" s="14" t="s">
        <v>255</v>
      </c>
      <c r="B156" s="14" t="s">
        <v>90</v>
      </c>
      <c r="C156" s="14" t="s">
        <v>11</v>
      </c>
      <c r="D156" s="14" t="s">
        <v>14</v>
      </c>
      <c r="E156" s="14" t="s">
        <v>39</v>
      </c>
      <c r="F156" s="14" t="s">
        <v>232</v>
      </c>
      <c r="H156" s="22" t="str">
        <f t="shared" si="4"/>
        <v/>
      </c>
      <c r="I156" s="23" t="str">
        <f t="shared" si="5"/>
        <v/>
      </c>
    </row>
    <row r="157" spans="1:9" x14ac:dyDescent="0.25">
      <c r="A157" s="14" t="s">
        <v>256</v>
      </c>
      <c r="B157" s="14" t="s">
        <v>92</v>
      </c>
      <c r="C157" s="14" t="s">
        <v>11</v>
      </c>
      <c r="D157" s="14" t="s">
        <v>14</v>
      </c>
      <c r="E157" s="14" t="s">
        <v>39</v>
      </c>
      <c r="F157" s="14" t="s">
        <v>232</v>
      </c>
      <c r="H157" s="22" t="str">
        <f t="shared" si="4"/>
        <v/>
      </c>
      <c r="I157" s="23" t="str">
        <f t="shared" si="5"/>
        <v/>
      </c>
    </row>
    <row r="158" spans="1:9" x14ac:dyDescent="0.25">
      <c r="A158" s="14" t="s">
        <v>257</v>
      </c>
      <c r="B158" s="14" t="s">
        <v>94</v>
      </c>
      <c r="C158" s="14" t="s">
        <v>11</v>
      </c>
      <c r="D158" s="14" t="s">
        <v>14</v>
      </c>
      <c r="E158" s="14" t="s">
        <v>39</v>
      </c>
      <c r="F158" s="14" t="s">
        <v>232</v>
      </c>
      <c r="H158" s="22" t="str">
        <f t="shared" si="4"/>
        <v/>
      </c>
      <c r="I158" s="23" t="str">
        <f t="shared" si="5"/>
        <v/>
      </c>
    </row>
    <row r="159" spans="1:9" x14ac:dyDescent="0.25">
      <c r="A159" s="14" t="s">
        <v>258</v>
      </c>
      <c r="B159" s="14" t="s">
        <v>96</v>
      </c>
      <c r="C159" s="14" t="s">
        <v>11</v>
      </c>
      <c r="D159" s="14" t="s">
        <v>14</v>
      </c>
      <c r="E159" s="14" t="s">
        <v>39</v>
      </c>
      <c r="F159" s="14" t="s">
        <v>232</v>
      </c>
      <c r="H159" s="22" t="str">
        <f t="shared" si="4"/>
        <v/>
      </c>
      <c r="I159" s="23" t="str">
        <f t="shared" si="5"/>
        <v/>
      </c>
    </row>
    <row r="160" spans="1:9" x14ac:dyDescent="0.25">
      <c r="A160" s="14" t="s">
        <v>259</v>
      </c>
      <c r="B160" s="14" t="s">
        <v>98</v>
      </c>
      <c r="C160" s="14" t="s">
        <v>11</v>
      </c>
      <c r="D160" s="14" t="s">
        <v>14</v>
      </c>
      <c r="E160" s="14" t="s">
        <v>39</v>
      </c>
      <c r="F160" s="14" t="s">
        <v>232</v>
      </c>
      <c r="H160" s="22" t="str">
        <f t="shared" si="4"/>
        <v/>
      </c>
      <c r="I160" s="23" t="str">
        <f t="shared" si="5"/>
        <v/>
      </c>
    </row>
    <row r="161" spans="1:9" x14ac:dyDescent="0.25">
      <c r="A161" s="14" t="s">
        <v>260</v>
      </c>
      <c r="B161" s="14" t="s">
        <v>100</v>
      </c>
      <c r="C161" s="14" t="s">
        <v>11</v>
      </c>
      <c r="D161" s="14" t="s">
        <v>14</v>
      </c>
      <c r="E161" s="14" t="s">
        <v>39</v>
      </c>
      <c r="F161" s="14" t="s">
        <v>232</v>
      </c>
      <c r="H161" s="22" t="str">
        <f t="shared" si="4"/>
        <v/>
      </c>
      <c r="I161" s="23" t="str">
        <f t="shared" si="5"/>
        <v/>
      </c>
    </row>
    <row r="162" spans="1:9" x14ac:dyDescent="0.25">
      <c r="A162" s="14" t="s">
        <v>261</v>
      </c>
      <c r="B162" s="14" t="s">
        <v>102</v>
      </c>
      <c r="C162" s="14" t="s">
        <v>11</v>
      </c>
      <c r="D162" s="14" t="s">
        <v>14</v>
      </c>
      <c r="E162" s="14" t="s">
        <v>39</v>
      </c>
      <c r="F162" s="14" t="s">
        <v>232</v>
      </c>
      <c r="H162" s="22" t="str">
        <f t="shared" si="4"/>
        <v/>
      </c>
      <c r="I162" s="23" t="str">
        <f t="shared" si="5"/>
        <v/>
      </c>
    </row>
    <row r="163" spans="1:9" x14ac:dyDescent="0.25">
      <c r="A163" s="14" t="s">
        <v>262</v>
      </c>
      <c r="B163" s="14" t="s">
        <v>104</v>
      </c>
      <c r="C163" s="14" t="s">
        <v>11</v>
      </c>
      <c r="D163" s="14" t="s">
        <v>14</v>
      </c>
      <c r="E163" s="14" t="s">
        <v>39</v>
      </c>
      <c r="F163" s="14" t="s">
        <v>232</v>
      </c>
      <c r="H163" s="22" t="str">
        <f t="shared" si="4"/>
        <v/>
      </c>
      <c r="I163" s="23" t="str">
        <f t="shared" si="5"/>
        <v/>
      </c>
    </row>
    <row r="164" spans="1:9" x14ac:dyDescent="0.25">
      <c r="A164" s="14" t="s">
        <v>263</v>
      </c>
      <c r="B164" s="14" t="s">
        <v>106</v>
      </c>
      <c r="C164" s="14" t="s">
        <v>11</v>
      </c>
      <c r="D164" s="14" t="s">
        <v>14</v>
      </c>
      <c r="E164" s="14" t="s">
        <v>39</v>
      </c>
      <c r="F164" s="14" t="s">
        <v>232</v>
      </c>
      <c r="H164" s="22" t="str">
        <f t="shared" si="4"/>
        <v/>
      </c>
      <c r="I164" s="23" t="str">
        <f t="shared" si="5"/>
        <v/>
      </c>
    </row>
    <row r="165" spans="1:9" x14ac:dyDescent="0.25">
      <c r="A165" s="14" t="s">
        <v>264</v>
      </c>
      <c r="B165" s="14" t="s">
        <v>108</v>
      </c>
      <c r="C165" s="14" t="s">
        <v>11</v>
      </c>
      <c r="D165" s="14" t="s">
        <v>14</v>
      </c>
      <c r="E165" s="14" t="s">
        <v>39</v>
      </c>
      <c r="F165" s="14" t="s">
        <v>232</v>
      </c>
      <c r="H165" s="22" t="str">
        <f t="shared" si="4"/>
        <v/>
      </c>
      <c r="I165" s="23" t="str">
        <f t="shared" si="5"/>
        <v/>
      </c>
    </row>
    <row r="166" spans="1:9" x14ac:dyDescent="0.25">
      <c r="A166" s="14" t="s">
        <v>265</v>
      </c>
      <c r="B166" s="14" t="s">
        <v>266</v>
      </c>
      <c r="C166" s="15"/>
      <c r="D166" s="14" t="s">
        <v>14</v>
      </c>
      <c r="E166" s="14" t="s">
        <v>39</v>
      </c>
      <c r="F166" s="14" t="s">
        <v>232</v>
      </c>
      <c r="H166" s="22" t="str">
        <f t="shared" si="4"/>
        <v/>
      </c>
      <c r="I166" s="23" t="str">
        <f t="shared" si="5"/>
        <v/>
      </c>
    </row>
    <row r="167" spans="1:9" x14ac:dyDescent="0.25">
      <c r="A167" s="14" t="s">
        <v>267</v>
      </c>
      <c r="B167" s="14" t="s">
        <v>268</v>
      </c>
      <c r="C167" s="15"/>
      <c r="D167" s="14" t="s">
        <v>14</v>
      </c>
      <c r="E167" s="14" t="s">
        <v>39</v>
      </c>
      <c r="F167" s="14" t="s">
        <v>232</v>
      </c>
      <c r="H167" s="22" t="str">
        <f t="shared" si="4"/>
        <v/>
      </c>
      <c r="I167" s="23" t="str">
        <f t="shared" si="5"/>
        <v/>
      </c>
    </row>
    <row r="168" spans="1:9" x14ac:dyDescent="0.25">
      <c r="A168" s="14" t="s">
        <v>12</v>
      </c>
      <c r="B168" s="14" t="s">
        <v>13</v>
      </c>
      <c r="C168" s="14" t="s">
        <v>11</v>
      </c>
      <c r="D168" s="14" t="s">
        <v>14</v>
      </c>
      <c r="E168" s="14" t="s">
        <v>15</v>
      </c>
      <c r="F168" s="14" t="s">
        <v>16</v>
      </c>
      <c r="H168" s="22" t="str">
        <f t="shared" si="4"/>
        <v/>
      </c>
      <c r="I168" s="23" t="str">
        <f t="shared" si="5"/>
        <v/>
      </c>
    </row>
    <row r="169" spans="1:9" x14ac:dyDescent="0.25">
      <c r="A169" s="14" t="s">
        <v>17</v>
      </c>
      <c r="B169" s="14" t="s">
        <v>18</v>
      </c>
      <c r="C169" s="14" t="s">
        <v>11</v>
      </c>
      <c r="D169" s="14" t="s">
        <v>14</v>
      </c>
      <c r="E169" s="14" t="s">
        <v>15</v>
      </c>
      <c r="F169" s="14" t="s">
        <v>19</v>
      </c>
      <c r="H169" s="22" t="str">
        <f t="shared" si="4"/>
        <v/>
      </c>
      <c r="I169" s="23" t="str">
        <f t="shared" si="5"/>
        <v/>
      </c>
    </row>
    <row r="170" spans="1:9" x14ac:dyDescent="0.25">
      <c r="A170" s="14" t="s">
        <v>20</v>
      </c>
      <c r="B170" s="14" t="s">
        <v>21</v>
      </c>
      <c r="C170" s="14" t="s">
        <v>11</v>
      </c>
      <c r="D170" s="14" t="s">
        <v>14</v>
      </c>
      <c r="E170" s="14" t="s">
        <v>15</v>
      </c>
      <c r="F170" s="14" t="s">
        <v>22</v>
      </c>
      <c r="H170" s="22" t="str">
        <f t="shared" si="4"/>
        <v/>
      </c>
      <c r="I170" s="23" t="str">
        <f t="shared" si="5"/>
        <v/>
      </c>
    </row>
    <row r="171" spans="1:9" x14ac:dyDescent="0.25">
      <c r="A171" s="14" t="s">
        <v>652</v>
      </c>
      <c r="B171" s="14" t="s">
        <v>133</v>
      </c>
      <c r="C171" s="14" t="s">
        <v>10</v>
      </c>
      <c r="D171" s="14" t="s">
        <v>390</v>
      </c>
      <c r="E171" s="14" t="s">
        <v>651</v>
      </c>
      <c r="F171" s="14" t="s">
        <v>527</v>
      </c>
      <c r="H171" s="22" t="str">
        <f t="shared" si="4"/>
        <v/>
      </c>
      <c r="I171" s="23" t="str">
        <f t="shared" si="5"/>
        <v/>
      </c>
    </row>
    <row r="172" spans="1:9" x14ac:dyDescent="0.25">
      <c r="A172" s="14" t="s">
        <v>653</v>
      </c>
      <c r="B172" s="14" t="s">
        <v>135</v>
      </c>
      <c r="C172" s="14" t="s">
        <v>10</v>
      </c>
      <c r="D172" s="14" t="s">
        <v>390</v>
      </c>
      <c r="E172" s="14" t="s">
        <v>651</v>
      </c>
      <c r="F172" s="14" t="s">
        <v>527</v>
      </c>
      <c r="H172" s="22" t="str">
        <f t="shared" si="4"/>
        <v/>
      </c>
      <c r="I172" s="23" t="str">
        <f t="shared" si="5"/>
        <v/>
      </c>
    </row>
    <row r="173" spans="1:9" x14ac:dyDescent="0.25">
      <c r="A173" s="14" t="s">
        <v>654</v>
      </c>
      <c r="B173" s="14" t="s">
        <v>137</v>
      </c>
      <c r="C173" s="14" t="s">
        <v>10</v>
      </c>
      <c r="D173" s="14" t="s">
        <v>390</v>
      </c>
      <c r="E173" s="14" t="s">
        <v>651</v>
      </c>
      <c r="F173" s="14" t="s">
        <v>527</v>
      </c>
      <c r="H173" s="22" t="str">
        <f t="shared" si="4"/>
        <v/>
      </c>
      <c r="I173" s="23" t="str">
        <f t="shared" si="5"/>
        <v/>
      </c>
    </row>
    <row r="174" spans="1:9" x14ac:dyDescent="0.25">
      <c r="A174" s="14" t="s">
        <v>655</v>
      </c>
      <c r="B174" s="14" t="s">
        <v>139</v>
      </c>
      <c r="C174" s="14" t="s">
        <v>10</v>
      </c>
      <c r="D174" s="14" t="s">
        <v>390</v>
      </c>
      <c r="E174" s="14" t="s">
        <v>651</v>
      </c>
      <c r="F174" s="14" t="s">
        <v>527</v>
      </c>
      <c r="H174" s="22" t="str">
        <f t="shared" si="4"/>
        <v/>
      </c>
      <c r="I174" s="23" t="str">
        <f t="shared" si="5"/>
        <v/>
      </c>
    </row>
    <row r="175" spans="1:9" x14ac:dyDescent="0.25">
      <c r="A175" s="14" t="s">
        <v>656</v>
      </c>
      <c r="B175" s="14" t="s">
        <v>143</v>
      </c>
      <c r="C175" s="14" t="s">
        <v>10</v>
      </c>
      <c r="D175" s="14" t="s">
        <v>390</v>
      </c>
      <c r="E175" s="14" t="s">
        <v>651</v>
      </c>
      <c r="F175" s="14" t="s">
        <v>527</v>
      </c>
      <c r="H175" s="22" t="str">
        <f t="shared" si="4"/>
        <v/>
      </c>
      <c r="I175" s="23" t="str">
        <f t="shared" si="5"/>
        <v/>
      </c>
    </row>
    <row r="176" spans="1:9" x14ac:dyDescent="0.25">
      <c r="A176" s="14" t="s">
        <v>657</v>
      </c>
      <c r="B176" s="14" t="s">
        <v>145</v>
      </c>
      <c r="C176" s="14" t="s">
        <v>10</v>
      </c>
      <c r="D176" s="14" t="s">
        <v>390</v>
      </c>
      <c r="E176" s="14" t="s">
        <v>651</v>
      </c>
      <c r="F176" s="14" t="s">
        <v>527</v>
      </c>
      <c r="H176" s="22" t="str">
        <f t="shared" si="4"/>
        <v/>
      </c>
      <c r="I176" s="23" t="str">
        <f t="shared" si="5"/>
        <v/>
      </c>
    </row>
    <row r="177" spans="1:9" x14ac:dyDescent="0.25">
      <c r="A177" s="14" t="s">
        <v>658</v>
      </c>
      <c r="B177" s="14" t="s">
        <v>78</v>
      </c>
      <c r="C177" s="14" t="s">
        <v>10</v>
      </c>
      <c r="D177" s="14" t="s">
        <v>390</v>
      </c>
      <c r="E177" s="14" t="s">
        <v>651</v>
      </c>
      <c r="F177" s="14" t="s">
        <v>659</v>
      </c>
      <c r="H177" s="22" t="str">
        <f t="shared" si="4"/>
        <v/>
      </c>
      <c r="I177" s="23" t="str">
        <f t="shared" si="5"/>
        <v/>
      </c>
    </row>
    <row r="178" spans="1:9" x14ac:dyDescent="0.25">
      <c r="A178" s="14" t="s">
        <v>660</v>
      </c>
      <c r="B178" s="14" t="s">
        <v>661</v>
      </c>
      <c r="C178" s="14" t="s">
        <v>10</v>
      </c>
      <c r="D178" s="14" t="s">
        <v>390</v>
      </c>
      <c r="E178" s="14" t="s">
        <v>651</v>
      </c>
      <c r="F178" s="14" t="s">
        <v>659</v>
      </c>
      <c r="H178" s="22" t="str">
        <f t="shared" si="4"/>
        <v/>
      </c>
      <c r="I178" s="23" t="str">
        <f t="shared" si="5"/>
        <v/>
      </c>
    </row>
    <row r="179" spans="1:9" x14ac:dyDescent="0.25">
      <c r="A179" s="14" t="s">
        <v>662</v>
      </c>
      <c r="B179" s="14" t="s">
        <v>537</v>
      </c>
      <c r="C179" s="14" t="s">
        <v>10</v>
      </c>
      <c r="D179" s="14" t="s">
        <v>390</v>
      </c>
      <c r="E179" s="14" t="s">
        <v>651</v>
      </c>
      <c r="F179" s="14" t="s">
        <v>659</v>
      </c>
      <c r="H179" s="22" t="str">
        <f t="shared" si="4"/>
        <v/>
      </c>
      <c r="I179" s="23" t="str">
        <f t="shared" si="5"/>
        <v/>
      </c>
    </row>
    <row r="180" spans="1:9" x14ac:dyDescent="0.25">
      <c r="A180" s="14" t="s">
        <v>663</v>
      </c>
      <c r="B180" s="14" t="s">
        <v>664</v>
      </c>
      <c r="C180" s="14" t="s">
        <v>10</v>
      </c>
      <c r="D180" s="14" t="s">
        <v>390</v>
      </c>
      <c r="E180" s="14" t="s">
        <v>651</v>
      </c>
      <c r="F180" s="14" t="s">
        <v>659</v>
      </c>
      <c r="H180" s="22" t="str">
        <f t="shared" si="4"/>
        <v/>
      </c>
      <c r="I180" s="23" t="str">
        <f t="shared" si="5"/>
        <v/>
      </c>
    </row>
    <row r="181" spans="1:9" x14ac:dyDescent="0.25">
      <c r="A181" s="14" t="s">
        <v>665</v>
      </c>
      <c r="B181" s="14" t="s">
        <v>666</v>
      </c>
      <c r="C181" s="14" t="s">
        <v>10</v>
      </c>
      <c r="D181" s="14" t="s">
        <v>390</v>
      </c>
      <c r="E181" s="14" t="s">
        <v>651</v>
      </c>
      <c r="F181" s="14" t="s">
        <v>659</v>
      </c>
      <c r="H181" s="22" t="str">
        <f t="shared" si="4"/>
        <v/>
      </c>
      <c r="I181" s="23" t="str">
        <f t="shared" si="5"/>
        <v/>
      </c>
    </row>
    <row r="182" spans="1:9" x14ac:dyDescent="0.25">
      <c r="A182" s="14" t="s">
        <v>667</v>
      </c>
      <c r="B182" s="14" t="s">
        <v>166</v>
      </c>
      <c r="C182" s="14" t="s">
        <v>10</v>
      </c>
      <c r="D182" s="14" t="s">
        <v>390</v>
      </c>
      <c r="E182" s="14" t="s">
        <v>651</v>
      </c>
      <c r="F182" s="14" t="s">
        <v>659</v>
      </c>
      <c r="H182" s="22" t="str">
        <f t="shared" si="4"/>
        <v/>
      </c>
      <c r="I182" s="23" t="str">
        <f t="shared" si="5"/>
        <v/>
      </c>
    </row>
    <row r="183" spans="1:9" x14ac:dyDescent="0.25">
      <c r="A183" s="14" t="s">
        <v>668</v>
      </c>
      <c r="B183" s="14" t="s">
        <v>669</v>
      </c>
      <c r="C183" s="14" t="s">
        <v>10</v>
      </c>
      <c r="D183" s="14" t="s">
        <v>390</v>
      </c>
      <c r="E183" s="14" t="s">
        <v>651</v>
      </c>
      <c r="F183" s="14" t="s">
        <v>659</v>
      </c>
      <c r="H183" s="22" t="str">
        <f t="shared" si="4"/>
        <v/>
      </c>
      <c r="I183" s="23" t="str">
        <f t="shared" si="5"/>
        <v/>
      </c>
    </row>
    <row r="184" spans="1:9" x14ac:dyDescent="0.25">
      <c r="A184" s="14" t="s">
        <v>670</v>
      </c>
      <c r="B184" s="14" t="s">
        <v>671</v>
      </c>
      <c r="C184" s="14" t="s">
        <v>10</v>
      </c>
      <c r="D184" s="14" t="s">
        <v>390</v>
      </c>
      <c r="E184" s="14" t="s">
        <v>651</v>
      </c>
      <c r="F184" s="14" t="s">
        <v>659</v>
      </c>
      <c r="H184" s="22" t="str">
        <f t="shared" si="4"/>
        <v/>
      </c>
      <c r="I184" s="23" t="str">
        <f t="shared" si="5"/>
        <v/>
      </c>
    </row>
    <row r="185" spans="1:9" x14ac:dyDescent="0.25">
      <c r="A185" s="14" t="s">
        <v>672</v>
      </c>
      <c r="B185" s="14" t="s">
        <v>196</v>
      </c>
      <c r="C185" s="14" t="s">
        <v>10</v>
      </c>
      <c r="D185" s="14" t="s">
        <v>390</v>
      </c>
      <c r="E185" s="14" t="s">
        <v>651</v>
      </c>
      <c r="F185" s="14" t="s">
        <v>659</v>
      </c>
      <c r="H185" s="22" t="str">
        <f t="shared" si="4"/>
        <v/>
      </c>
      <c r="I185" s="23" t="str">
        <f t="shared" si="5"/>
        <v/>
      </c>
    </row>
    <row r="186" spans="1:9" x14ac:dyDescent="0.25">
      <c r="A186" s="14" t="s">
        <v>673</v>
      </c>
      <c r="B186" s="14" t="s">
        <v>674</v>
      </c>
      <c r="C186" s="14" t="s">
        <v>10</v>
      </c>
      <c r="D186" s="14" t="s">
        <v>390</v>
      </c>
      <c r="E186" s="14" t="s">
        <v>651</v>
      </c>
      <c r="F186" s="14" t="s">
        <v>659</v>
      </c>
      <c r="H186" s="22" t="str">
        <f t="shared" si="4"/>
        <v/>
      </c>
      <c r="I186" s="23" t="str">
        <f t="shared" si="5"/>
        <v/>
      </c>
    </row>
    <row r="187" spans="1:9" x14ac:dyDescent="0.25">
      <c r="A187" s="14" t="s">
        <v>675</v>
      </c>
      <c r="B187" s="14" t="s">
        <v>676</v>
      </c>
      <c r="C187" s="14" t="s">
        <v>10</v>
      </c>
      <c r="D187" s="14" t="s">
        <v>390</v>
      </c>
      <c r="E187" s="14" t="s">
        <v>651</v>
      </c>
      <c r="F187" s="14" t="s">
        <v>659</v>
      </c>
      <c r="H187" s="22" t="str">
        <f t="shared" si="4"/>
        <v/>
      </c>
      <c r="I187" s="23" t="str">
        <f t="shared" si="5"/>
        <v/>
      </c>
    </row>
    <row r="188" spans="1:9" x14ac:dyDescent="0.25">
      <c r="A188" s="14" t="s">
        <v>677</v>
      </c>
      <c r="B188" s="14" t="s">
        <v>678</v>
      </c>
      <c r="C188" s="14" t="s">
        <v>10</v>
      </c>
      <c r="D188" s="14" t="s">
        <v>390</v>
      </c>
      <c r="E188" s="14" t="s">
        <v>651</v>
      </c>
      <c r="F188" s="14" t="s">
        <v>659</v>
      </c>
      <c r="H188" s="22" t="str">
        <f t="shared" si="4"/>
        <v/>
      </c>
      <c r="I188" s="23" t="str">
        <f t="shared" si="5"/>
        <v/>
      </c>
    </row>
    <row r="189" spans="1:9" x14ac:dyDescent="0.25">
      <c r="A189" s="14" t="s">
        <v>679</v>
      </c>
      <c r="B189" s="14" t="s">
        <v>168</v>
      </c>
      <c r="C189" s="14" t="s">
        <v>10</v>
      </c>
      <c r="D189" s="14" t="s">
        <v>390</v>
      </c>
      <c r="E189" s="14" t="s">
        <v>651</v>
      </c>
      <c r="F189" s="14" t="s">
        <v>546</v>
      </c>
      <c r="H189" s="22" t="str">
        <f t="shared" si="4"/>
        <v/>
      </c>
      <c r="I189" s="23" t="str">
        <f t="shared" si="5"/>
        <v/>
      </c>
    </row>
    <row r="190" spans="1:9" x14ac:dyDescent="0.25">
      <c r="A190" s="14" t="s">
        <v>680</v>
      </c>
      <c r="B190" s="14" t="s">
        <v>158</v>
      </c>
      <c r="C190" s="14" t="s">
        <v>10</v>
      </c>
      <c r="D190" s="14" t="s">
        <v>390</v>
      </c>
      <c r="E190" s="14" t="s">
        <v>651</v>
      </c>
      <c r="F190" s="14" t="s">
        <v>546</v>
      </c>
      <c r="H190" s="22" t="str">
        <f t="shared" si="4"/>
        <v/>
      </c>
      <c r="I190" s="23" t="str">
        <f t="shared" si="5"/>
        <v/>
      </c>
    </row>
    <row r="191" spans="1:9" x14ac:dyDescent="0.25">
      <c r="A191" s="14" t="s">
        <v>681</v>
      </c>
      <c r="B191" s="14" t="s">
        <v>160</v>
      </c>
      <c r="C191" s="14" t="s">
        <v>10</v>
      </c>
      <c r="D191" s="14" t="s">
        <v>390</v>
      </c>
      <c r="E191" s="14" t="s">
        <v>651</v>
      </c>
      <c r="F191" s="14" t="s">
        <v>546</v>
      </c>
      <c r="H191" s="22" t="str">
        <f t="shared" si="4"/>
        <v/>
      </c>
      <c r="I191" s="23" t="str">
        <f t="shared" si="5"/>
        <v/>
      </c>
    </row>
    <row r="192" spans="1:9" x14ac:dyDescent="0.25">
      <c r="A192" s="14" t="s">
        <v>682</v>
      </c>
      <c r="B192" s="14" t="s">
        <v>162</v>
      </c>
      <c r="C192" s="14" t="s">
        <v>10</v>
      </c>
      <c r="D192" s="14" t="s">
        <v>390</v>
      </c>
      <c r="E192" s="14" t="s">
        <v>651</v>
      </c>
      <c r="F192" s="14" t="s">
        <v>546</v>
      </c>
      <c r="H192" s="22" t="str">
        <f t="shared" si="4"/>
        <v/>
      </c>
      <c r="I192" s="23" t="str">
        <f t="shared" si="5"/>
        <v/>
      </c>
    </row>
    <row r="193" spans="1:9" x14ac:dyDescent="0.25">
      <c r="A193" s="14" t="s">
        <v>683</v>
      </c>
      <c r="B193" s="14" t="s">
        <v>164</v>
      </c>
      <c r="C193" s="14" t="s">
        <v>10</v>
      </c>
      <c r="D193" s="14" t="s">
        <v>390</v>
      </c>
      <c r="E193" s="14" t="s">
        <v>651</v>
      </c>
      <c r="F193" s="14" t="s">
        <v>546</v>
      </c>
      <c r="H193" s="22" t="str">
        <f t="shared" si="4"/>
        <v/>
      </c>
      <c r="I193" s="23" t="str">
        <f t="shared" si="5"/>
        <v/>
      </c>
    </row>
    <row r="194" spans="1:9" x14ac:dyDescent="0.25">
      <c r="A194" s="14" t="s">
        <v>684</v>
      </c>
      <c r="B194" s="14" t="s">
        <v>685</v>
      </c>
      <c r="C194" s="14" t="s">
        <v>10</v>
      </c>
      <c r="D194" s="14" t="s">
        <v>390</v>
      </c>
      <c r="E194" s="14" t="s">
        <v>651</v>
      </c>
      <c r="F194" s="14" t="s">
        <v>546</v>
      </c>
      <c r="H194" s="22" t="str">
        <f t="shared" si="4"/>
        <v/>
      </c>
      <c r="I194" s="23" t="str">
        <f t="shared" si="5"/>
        <v/>
      </c>
    </row>
    <row r="195" spans="1:9" x14ac:dyDescent="0.25">
      <c r="A195" s="14" t="s">
        <v>686</v>
      </c>
      <c r="B195" s="14" t="s">
        <v>116</v>
      </c>
      <c r="C195" s="14" t="s">
        <v>10</v>
      </c>
      <c r="D195" s="14" t="s">
        <v>390</v>
      </c>
      <c r="E195" s="14" t="s">
        <v>651</v>
      </c>
      <c r="F195" s="14" t="s">
        <v>546</v>
      </c>
      <c r="H195" s="22" t="str">
        <f t="shared" si="4"/>
        <v/>
      </c>
      <c r="I195" s="23" t="str">
        <f t="shared" si="5"/>
        <v/>
      </c>
    </row>
    <row r="196" spans="1:9" x14ac:dyDescent="0.25">
      <c r="A196" s="14" t="s">
        <v>687</v>
      </c>
      <c r="B196" s="14" t="s">
        <v>688</v>
      </c>
      <c r="C196" s="14" t="s">
        <v>10</v>
      </c>
      <c r="D196" s="14" t="s">
        <v>390</v>
      </c>
      <c r="E196" s="14" t="s">
        <v>651</v>
      </c>
      <c r="F196" s="14" t="s">
        <v>546</v>
      </c>
      <c r="H196" s="22" t="str">
        <f t="shared" si="4"/>
        <v/>
      </c>
      <c r="I196" s="23" t="str">
        <f t="shared" si="5"/>
        <v/>
      </c>
    </row>
    <row r="197" spans="1:9" x14ac:dyDescent="0.25">
      <c r="A197" s="14" t="s">
        <v>689</v>
      </c>
      <c r="B197" s="14" t="s">
        <v>690</v>
      </c>
      <c r="C197" s="14" t="s">
        <v>10</v>
      </c>
      <c r="D197" s="14" t="s">
        <v>390</v>
      </c>
      <c r="E197" s="14" t="s">
        <v>651</v>
      </c>
      <c r="F197" s="14" t="s">
        <v>546</v>
      </c>
      <c r="H197" s="22" t="str">
        <f t="shared" si="4"/>
        <v/>
      </c>
      <c r="I197" s="23" t="str">
        <f t="shared" si="5"/>
        <v/>
      </c>
    </row>
    <row r="198" spans="1:9" x14ac:dyDescent="0.25">
      <c r="A198" s="14" t="s">
        <v>691</v>
      </c>
      <c r="B198" s="14" t="s">
        <v>172</v>
      </c>
      <c r="C198" s="14" t="s">
        <v>10</v>
      </c>
      <c r="D198" s="14" t="s">
        <v>390</v>
      </c>
      <c r="E198" s="14" t="s">
        <v>651</v>
      </c>
      <c r="F198" s="14" t="s">
        <v>546</v>
      </c>
      <c r="H198" s="22" t="str">
        <f t="shared" si="4"/>
        <v/>
      </c>
      <c r="I198" s="23" t="str">
        <f t="shared" si="5"/>
        <v/>
      </c>
    </row>
    <row r="199" spans="1:9" x14ac:dyDescent="0.25">
      <c r="A199" s="14" t="s">
        <v>692</v>
      </c>
      <c r="B199" s="14" t="s">
        <v>68</v>
      </c>
      <c r="C199" s="14" t="s">
        <v>10</v>
      </c>
      <c r="D199" s="14" t="s">
        <v>390</v>
      </c>
      <c r="E199" s="14" t="s">
        <v>651</v>
      </c>
      <c r="F199" s="14" t="s">
        <v>546</v>
      </c>
      <c r="H199" s="22" t="str">
        <f t="shared" ref="H199:H262" si="6">IF(G199=0,"",G199*$H$5)</f>
        <v/>
      </c>
      <c r="I199" s="23" t="str">
        <f t="shared" ref="I199:I262" si="7">IF(G199=0,"",G199+H199)</f>
        <v/>
      </c>
    </row>
    <row r="200" spans="1:9" x14ac:dyDescent="0.25">
      <c r="A200" s="14" t="s">
        <v>693</v>
      </c>
      <c r="B200" s="14" t="s">
        <v>694</v>
      </c>
      <c r="C200" s="14" t="s">
        <v>10</v>
      </c>
      <c r="D200" s="14" t="s">
        <v>390</v>
      </c>
      <c r="E200" s="14" t="s">
        <v>651</v>
      </c>
      <c r="F200" s="14" t="s">
        <v>546</v>
      </c>
      <c r="H200" s="22" t="str">
        <f t="shared" si="6"/>
        <v/>
      </c>
      <c r="I200" s="23" t="str">
        <f t="shared" si="7"/>
        <v/>
      </c>
    </row>
    <row r="201" spans="1:9" x14ac:dyDescent="0.25">
      <c r="A201" s="14" t="s">
        <v>695</v>
      </c>
      <c r="B201" s="14" t="s">
        <v>696</v>
      </c>
      <c r="C201" s="14" t="s">
        <v>10</v>
      </c>
      <c r="D201" s="14" t="s">
        <v>390</v>
      </c>
      <c r="E201" s="14" t="s">
        <v>651</v>
      </c>
      <c r="F201" s="14" t="s">
        <v>546</v>
      </c>
      <c r="H201" s="22" t="str">
        <f t="shared" si="6"/>
        <v/>
      </c>
      <c r="I201" s="23" t="str">
        <f t="shared" si="7"/>
        <v/>
      </c>
    </row>
    <row r="202" spans="1:9" x14ac:dyDescent="0.25">
      <c r="A202" s="14" t="s">
        <v>697</v>
      </c>
      <c r="B202" s="14" t="s">
        <v>72</v>
      </c>
      <c r="C202" s="14" t="s">
        <v>10</v>
      </c>
      <c r="D202" s="14" t="s">
        <v>390</v>
      </c>
      <c r="E202" s="14" t="s">
        <v>651</v>
      </c>
      <c r="F202" s="14" t="s">
        <v>546</v>
      </c>
      <c r="H202" s="22" t="str">
        <f t="shared" si="6"/>
        <v/>
      </c>
      <c r="I202" s="23" t="str">
        <f t="shared" si="7"/>
        <v/>
      </c>
    </row>
    <row r="203" spans="1:9" x14ac:dyDescent="0.25">
      <c r="A203" s="14" t="s">
        <v>698</v>
      </c>
      <c r="B203" s="14" t="s">
        <v>577</v>
      </c>
      <c r="C203" s="14" t="s">
        <v>10</v>
      </c>
      <c r="D203" s="14" t="s">
        <v>390</v>
      </c>
      <c r="E203" s="14" t="s">
        <v>651</v>
      </c>
      <c r="F203" s="14" t="s">
        <v>546</v>
      </c>
      <c r="H203" s="22" t="str">
        <f t="shared" si="6"/>
        <v/>
      </c>
      <c r="I203" s="23" t="str">
        <f t="shared" si="7"/>
        <v/>
      </c>
    </row>
    <row r="204" spans="1:9" x14ac:dyDescent="0.25">
      <c r="A204" s="14" t="s">
        <v>699</v>
      </c>
      <c r="B204" s="14" t="s">
        <v>700</v>
      </c>
      <c r="C204" s="14" t="s">
        <v>10</v>
      </c>
      <c r="D204" s="14" t="s">
        <v>390</v>
      </c>
      <c r="E204" s="14" t="s">
        <v>651</v>
      </c>
      <c r="F204" s="14" t="s">
        <v>546</v>
      </c>
      <c r="H204" s="22" t="str">
        <f t="shared" si="6"/>
        <v/>
      </c>
      <c r="I204" s="23" t="str">
        <f t="shared" si="7"/>
        <v/>
      </c>
    </row>
    <row r="205" spans="1:9" x14ac:dyDescent="0.25">
      <c r="A205" s="14" t="s">
        <v>701</v>
      </c>
      <c r="B205" s="14" t="s">
        <v>702</v>
      </c>
      <c r="C205" s="14" t="s">
        <v>10</v>
      </c>
      <c r="D205" s="14" t="s">
        <v>390</v>
      </c>
      <c r="E205" s="14" t="s">
        <v>651</v>
      </c>
      <c r="F205" s="14" t="s">
        <v>546</v>
      </c>
      <c r="H205" s="22" t="str">
        <f t="shared" si="6"/>
        <v/>
      </c>
      <c r="I205" s="23" t="str">
        <f t="shared" si="7"/>
        <v/>
      </c>
    </row>
    <row r="206" spans="1:9" x14ac:dyDescent="0.25">
      <c r="A206" s="14" t="s">
        <v>703</v>
      </c>
      <c r="B206" s="14" t="s">
        <v>704</v>
      </c>
      <c r="C206" s="14" t="s">
        <v>10</v>
      </c>
      <c r="D206" s="14" t="s">
        <v>390</v>
      </c>
      <c r="E206" s="14" t="s">
        <v>651</v>
      </c>
      <c r="F206" s="14" t="s">
        <v>546</v>
      </c>
      <c r="H206" s="22" t="str">
        <f t="shared" si="6"/>
        <v/>
      </c>
      <c r="I206" s="23" t="str">
        <f t="shared" si="7"/>
        <v/>
      </c>
    </row>
    <row r="207" spans="1:9" x14ac:dyDescent="0.25">
      <c r="A207" s="14" t="s">
        <v>705</v>
      </c>
      <c r="B207" s="14" t="s">
        <v>706</v>
      </c>
      <c r="C207" s="14" t="s">
        <v>10</v>
      </c>
      <c r="D207" s="14" t="s">
        <v>390</v>
      </c>
      <c r="E207" s="14" t="s">
        <v>651</v>
      </c>
      <c r="F207" s="14" t="s">
        <v>546</v>
      </c>
      <c r="H207" s="22" t="str">
        <f t="shared" si="6"/>
        <v/>
      </c>
      <c r="I207" s="23" t="str">
        <f t="shared" si="7"/>
        <v/>
      </c>
    </row>
    <row r="208" spans="1:9" x14ac:dyDescent="0.25">
      <c r="A208" s="14" t="s">
        <v>707</v>
      </c>
      <c r="B208" s="14" t="s">
        <v>708</v>
      </c>
      <c r="C208" s="14" t="s">
        <v>10</v>
      </c>
      <c r="D208" s="14" t="s">
        <v>390</v>
      </c>
      <c r="E208" s="14" t="s">
        <v>651</v>
      </c>
      <c r="F208" s="14" t="s">
        <v>546</v>
      </c>
      <c r="H208" s="22" t="str">
        <f t="shared" si="6"/>
        <v/>
      </c>
      <c r="I208" s="23" t="str">
        <f t="shared" si="7"/>
        <v/>
      </c>
    </row>
    <row r="209" spans="1:9" x14ac:dyDescent="0.25">
      <c r="A209" s="14" t="s">
        <v>709</v>
      </c>
      <c r="B209" s="14" t="s">
        <v>710</v>
      </c>
      <c r="C209" s="14" t="s">
        <v>10</v>
      </c>
      <c r="D209" s="14" t="s">
        <v>390</v>
      </c>
      <c r="E209" s="14" t="s">
        <v>651</v>
      </c>
      <c r="F209" s="14" t="s">
        <v>546</v>
      </c>
      <c r="H209" s="22" t="str">
        <f t="shared" si="6"/>
        <v/>
      </c>
      <c r="I209" s="23" t="str">
        <f t="shared" si="7"/>
        <v/>
      </c>
    </row>
    <row r="210" spans="1:9" x14ac:dyDescent="0.25">
      <c r="A210" s="14" t="s">
        <v>711</v>
      </c>
      <c r="B210" s="14" t="s">
        <v>712</v>
      </c>
      <c r="C210" s="14" t="s">
        <v>10</v>
      </c>
      <c r="D210" s="14" t="s">
        <v>390</v>
      </c>
      <c r="E210" s="14" t="s">
        <v>651</v>
      </c>
      <c r="F210" s="14" t="s">
        <v>546</v>
      </c>
      <c r="H210" s="22" t="str">
        <f t="shared" si="6"/>
        <v/>
      </c>
      <c r="I210" s="23" t="str">
        <f t="shared" si="7"/>
        <v/>
      </c>
    </row>
    <row r="211" spans="1:9" x14ac:dyDescent="0.25">
      <c r="A211" s="14" t="s">
        <v>713</v>
      </c>
      <c r="B211" s="14" t="s">
        <v>714</v>
      </c>
      <c r="C211" s="14" t="s">
        <v>10</v>
      </c>
      <c r="D211" s="14" t="s">
        <v>390</v>
      </c>
      <c r="E211" s="14" t="s">
        <v>651</v>
      </c>
      <c r="F211" s="14" t="s">
        <v>546</v>
      </c>
      <c r="H211" s="22" t="str">
        <f t="shared" si="6"/>
        <v/>
      </c>
      <c r="I211" s="23" t="str">
        <f t="shared" si="7"/>
        <v/>
      </c>
    </row>
    <row r="212" spans="1:9" x14ac:dyDescent="0.25">
      <c r="A212" s="14" t="s">
        <v>715</v>
      </c>
      <c r="B212" s="14" t="s">
        <v>716</v>
      </c>
      <c r="C212" s="14" t="s">
        <v>10</v>
      </c>
      <c r="D212" s="14" t="s">
        <v>390</v>
      </c>
      <c r="E212" s="14" t="s">
        <v>651</v>
      </c>
      <c r="F212" s="14" t="s">
        <v>546</v>
      </c>
      <c r="H212" s="22" t="str">
        <f t="shared" si="6"/>
        <v/>
      </c>
      <c r="I212" s="23" t="str">
        <f t="shared" si="7"/>
        <v/>
      </c>
    </row>
    <row r="213" spans="1:9" x14ac:dyDescent="0.25">
      <c r="A213" s="14" t="s">
        <v>717</v>
      </c>
      <c r="B213" s="14" t="s">
        <v>587</v>
      </c>
      <c r="C213" s="14" t="s">
        <v>10</v>
      </c>
      <c r="D213" s="14" t="s">
        <v>390</v>
      </c>
      <c r="E213" s="14" t="s">
        <v>651</v>
      </c>
      <c r="F213" s="14" t="s">
        <v>546</v>
      </c>
      <c r="H213" s="22" t="str">
        <f t="shared" si="6"/>
        <v/>
      </c>
      <c r="I213" s="23" t="str">
        <f t="shared" si="7"/>
        <v/>
      </c>
    </row>
    <row r="214" spans="1:9" x14ac:dyDescent="0.25">
      <c r="A214" s="14" t="s">
        <v>718</v>
      </c>
      <c r="B214" s="14" t="s">
        <v>597</v>
      </c>
      <c r="C214" s="14" t="s">
        <v>10</v>
      </c>
      <c r="D214" s="14" t="s">
        <v>390</v>
      </c>
      <c r="E214" s="14" t="s">
        <v>651</v>
      </c>
      <c r="F214" s="14" t="s">
        <v>546</v>
      </c>
      <c r="H214" s="22" t="str">
        <f t="shared" si="6"/>
        <v/>
      </c>
      <c r="I214" s="23" t="str">
        <f t="shared" si="7"/>
        <v/>
      </c>
    </row>
    <row r="215" spans="1:9" x14ac:dyDescent="0.25">
      <c r="A215" s="14" t="s">
        <v>719</v>
      </c>
      <c r="B215" s="14" t="s">
        <v>720</v>
      </c>
      <c r="C215" s="14" t="s">
        <v>10</v>
      </c>
      <c r="D215" s="14" t="s">
        <v>390</v>
      </c>
      <c r="E215" s="14" t="s">
        <v>651</v>
      </c>
      <c r="F215" s="14" t="s">
        <v>546</v>
      </c>
      <c r="H215" s="22" t="str">
        <f t="shared" si="6"/>
        <v/>
      </c>
      <c r="I215" s="23" t="str">
        <f t="shared" si="7"/>
        <v/>
      </c>
    </row>
    <row r="216" spans="1:9" x14ac:dyDescent="0.25">
      <c r="A216" s="14" t="s">
        <v>721</v>
      </c>
      <c r="B216" s="14" t="s">
        <v>722</v>
      </c>
      <c r="C216" s="14" t="s">
        <v>10</v>
      </c>
      <c r="D216" s="14" t="s">
        <v>390</v>
      </c>
      <c r="E216" s="14" t="s">
        <v>651</v>
      </c>
      <c r="F216" s="14" t="s">
        <v>546</v>
      </c>
      <c r="H216" s="22" t="str">
        <f t="shared" si="6"/>
        <v/>
      </c>
      <c r="I216" s="23" t="str">
        <f t="shared" si="7"/>
        <v/>
      </c>
    </row>
    <row r="217" spans="1:9" x14ac:dyDescent="0.25">
      <c r="A217" s="14" t="s">
        <v>723</v>
      </c>
      <c r="B217" s="14" t="s">
        <v>724</v>
      </c>
      <c r="C217" s="14" t="s">
        <v>10</v>
      </c>
      <c r="D217" s="14" t="s">
        <v>390</v>
      </c>
      <c r="E217" s="14" t="s">
        <v>651</v>
      </c>
      <c r="F217" s="14" t="s">
        <v>546</v>
      </c>
      <c r="H217" s="22" t="str">
        <f t="shared" si="6"/>
        <v/>
      </c>
      <c r="I217" s="23" t="str">
        <f t="shared" si="7"/>
        <v/>
      </c>
    </row>
    <row r="218" spans="1:9" x14ac:dyDescent="0.25">
      <c r="A218" s="14" t="s">
        <v>725</v>
      </c>
      <c r="B218" s="14" t="s">
        <v>726</v>
      </c>
      <c r="C218" s="14" t="s">
        <v>10</v>
      </c>
      <c r="D218" s="14" t="s">
        <v>390</v>
      </c>
      <c r="E218" s="14" t="s">
        <v>651</v>
      </c>
      <c r="F218" s="14" t="s">
        <v>546</v>
      </c>
      <c r="H218" s="22" t="str">
        <f t="shared" si="6"/>
        <v/>
      </c>
      <c r="I218" s="23" t="str">
        <f t="shared" si="7"/>
        <v/>
      </c>
    </row>
    <row r="219" spans="1:9" x14ac:dyDescent="0.25">
      <c r="A219" s="14" t="s">
        <v>727</v>
      </c>
      <c r="B219" s="14" t="s">
        <v>728</v>
      </c>
      <c r="C219" s="14" t="s">
        <v>10</v>
      </c>
      <c r="D219" s="14" t="s">
        <v>390</v>
      </c>
      <c r="E219" s="14" t="s">
        <v>651</v>
      </c>
      <c r="F219" s="14" t="s">
        <v>546</v>
      </c>
      <c r="H219" s="22" t="str">
        <f t="shared" si="6"/>
        <v/>
      </c>
      <c r="I219" s="23" t="str">
        <f t="shared" si="7"/>
        <v/>
      </c>
    </row>
    <row r="220" spans="1:9" x14ac:dyDescent="0.25">
      <c r="A220" s="14" t="s">
        <v>729</v>
      </c>
      <c r="B220" s="14" t="s">
        <v>730</v>
      </c>
      <c r="C220" s="14" t="s">
        <v>10</v>
      </c>
      <c r="D220" s="14" t="s">
        <v>390</v>
      </c>
      <c r="E220" s="14" t="s">
        <v>651</v>
      </c>
      <c r="F220" s="14" t="s">
        <v>546</v>
      </c>
      <c r="H220" s="22" t="str">
        <f t="shared" si="6"/>
        <v/>
      </c>
      <c r="I220" s="23" t="str">
        <f t="shared" si="7"/>
        <v/>
      </c>
    </row>
    <row r="221" spans="1:9" x14ac:dyDescent="0.25">
      <c r="A221" s="14" t="s">
        <v>731</v>
      </c>
      <c r="B221" s="14" t="s">
        <v>732</v>
      </c>
      <c r="C221" s="14" t="s">
        <v>10</v>
      </c>
      <c r="D221" s="14" t="s">
        <v>390</v>
      </c>
      <c r="E221" s="14" t="s">
        <v>651</v>
      </c>
      <c r="F221" s="14" t="s">
        <v>546</v>
      </c>
      <c r="H221" s="22" t="str">
        <f t="shared" si="6"/>
        <v/>
      </c>
      <c r="I221" s="23" t="str">
        <f t="shared" si="7"/>
        <v/>
      </c>
    </row>
    <row r="222" spans="1:9" x14ac:dyDescent="0.25">
      <c r="A222" s="14" t="s">
        <v>733</v>
      </c>
      <c r="B222" s="14" t="s">
        <v>153</v>
      </c>
      <c r="C222" s="14" t="s">
        <v>10</v>
      </c>
      <c r="D222" s="14" t="s">
        <v>390</v>
      </c>
      <c r="E222" s="14" t="s">
        <v>651</v>
      </c>
      <c r="F222" s="14" t="s">
        <v>546</v>
      </c>
      <c r="H222" s="22" t="str">
        <f t="shared" si="6"/>
        <v/>
      </c>
      <c r="I222" s="23" t="str">
        <f t="shared" si="7"/>
        <v/>
      </c>
    </row>
    <row r="223" spans="1:9" x14ac:dyDescent="0.25">
      <c r="A223" s="14" t="s">
        <v>734</v>
      </c>
      <c r="B223" s="14" t="s">
        <v>664</v>
      </c>
      <c r="C223" s="14" t="s">
        <v>10</v>
      </c>
      <c r="D223" s="14" t="s">
        <v>390</v>
      </c>
      <c r="E223" s="14" t="s">
        <v>651</v>
      </c>
      <c r="F223" s="14" t="s">
        <v>546</v>
      </c>
      <c r="H223" s="22" t="str">
        <f t="shared" si="6"/>
        <v/>
      </c>
      <c r="I223" s="23" t="str">
        <f t="shared" si="7"/>
        <v/>
      </c>
    </row>
    <row r="224" spans="1:9" x14ac:dyDescent="0.25">
      <c r="A224" s="14" t="s">
        <v>735</v>
      </c>
      <c r="B224" s="14" t="s">
        <v>736</v>
      </c>
      <c r="C224" s="14" t="s">
        <v>10</v>
      </c>
      <c r="D224" s="14" t="s">
        <v>390</v>
      </c>
      <c r="E224" s="14" t="s">
        <v>651</v>
      </c>
      <c r="F224" s="14" t="s">
        <v>605</v>
      </c>
      <c r="H224" s="22" t="str">
        <f t="shared" si="6"/>
        <v/>
      </c>
      <c r="I224" s="23" t="str">
        <f t="shared" si="7"/>
        <v/>
      </c>
    </row>
    <row r="225" spans="1:9" x14ac:dyDescent="0.25">
      <c r="A225" s="14" t="s">
        <v>737</v>
      </c>
      <c r="B225" s="14" t="s">
        <v>42</v>
      </c>
      <c r="C225" s="14" t="s">
        <v>10</v>
      </c>
      <c r="D225" s="14" t="s">
        <v>390</v>
      </c>
      <c r="E225" s="14" t="s">
        <v>651</v>
      </c>
      <c r="F225" s="14" t="s">
        <v>605</v>
      </c>
      <c r="H225" s="22" t="str">
        <f t="shared" si="6"/>
        <v/>
      </c>
      <c r="I225" s="23" t="str">
        <f t="shared" si="7"/>
        <v/>
      </c>
    </row>
    <row r="226" spans="1:9" x14ac:dyDescent="0.25">
      <c r="A226" s="14" t="s">
        <v>738</v>
      </c>
      <c r="B226" s="14" t="s">
        <v>44</v>
      </c>
      <c r="C226" s="14" t="s">
        <v>10</v>
      </c>
      <c r="D226" s="14" t="s">
        <v>390</v>
      </c>
      <c r="E226" s="14" t="s">
        <v>651</v>
      </c>
      <c r="F226" s="14" t="s">
        <v>605</v>
      </c>
      <c r="H226" s="22" t="str">
        <f t="shared" si="6"/>
        <v/>
      </c>
      <c r="I226" s="23" t="str">
        <f t="shared" si="7"/>
        <v/>
      </c>
    </row>
    <row r="227" spans="1:9" x14ac:dyDescent="0.25">
      <c r="A227" s="14" t="s">
        <v>739</v>
      </c>
      <c r="B227" s="14" t="s">
        <v>46</v>
      </c>
      <c r="C227" s="14" t="s">
        <v>10</v>
      </c>
      <c r="D227" s="14" t="s">
        <v>390</v>
      </c>
      <c r="E227" s="14" t="s">
        <v>651</v>
      </c>
      <c r="F227" s="14" t="s">
        <v>605</v>
      </c>
      <c r="H227" s="22" t="str">
        <f t="shared" si="6"/>
        <v/>
      </c>
      <c r="I227" s="23" t="str">
        <f t="shared" si="7"/>
        <v/>
      </c>
    </row>
    <row r="228" spans="1:9" x14ac:dyDescent="0.25">
      <c r="A228" s="14" t="s">
        <v>740</v>
      </c>
      <c r="B228" s="14" t="s">
        <v>48</v>
      </c>
      <c r="C228" s="14" t="s">
        <v>10</v>
      </c>
      <c r="D228" s="14" t="s">
        <v>390</v>
      </c>
      <c r="E228" s="14" t="s">
        <v>651</v>
      </c>
      <c r="F228" s="14" t="s">
        <v>605</v>
      </c>
      <c r="H228" s="22" t="str">
        <f t="shared" si="6"/>
        <v/>
      </c>
      <c r="I228" s="23" t="str">
        <f t="shared" si="7"/>
        <v/>
      </c>
    </row>
    <row r="229" spans="1:9" x14ac:dyDescent="0.25">
      <c r="A229" s="14" t="s">
        <v>741</v>
      </c>
      <c r="B229" s="14" t="s">
        <v>50</v>
      </c>
      <c r="C229" s="14" t="s">
        <v>10</v>
      </c>
      <c r="D229" s="14" t="s">
        <v>390</v>
      </c>
      <c r="E229" s="14" t="s">
        <v>651</v>
      </c>
      <c r="F229" s="14" t="s">
        <v>605</v>
      </c>
      <c r="H229" s="22" t="str">
        <f t="shared" si="6"/>
        <v/>
      </c>
      <c r="I229" s="23" t="str">
        <f t="shared" si="7"/>
        <v/>
      </c>
    </row>
    <row r="230" spans="1:9" x14ac:dyDescent="0.25">
      <c r="A230" s="14" t="s">
        <v>742</v>
      </c>
      <c r="B230" s="14" t="s">
        <v>52</v>
      </c>
      <c r="C230" s="14" t="s">
        <v>10</v>
      </c>
      <c r="D230" s="14" t="s">
        <v>390</v>
      </c>
      <c r="E230" s="14" t="s">
        <v>651</v>
      </c>
      <c r="F230" s="14" t="s">
        <v>605</v>
      </c>
      <c r="H230" s="22" t="str">
        <f t="shared" si="6"/>
        <v/>
      </c>
      <c r="I230" s="23" t="str">
        <f t="shared" si="7"/>
        <v/>
      </c>
    </row>
    <row r="231" spans="1:9" x14ac:dyDescent="0.25">
      <c r="A231" s="14" t="s">
        <v>743</v>
      </c>
      <c r="B231" s="14" t="s">
        <v>54</v>
      </c>
      <c r="C231" s="14" t="s">
        <v>10</v>
      </c>
      <c r="D231" s="14" t="s">
        <v>390</v>
      </c>
      <c r="E231" s="14" t="s">
        <v>651</v>
      </c>
      <c r="F231" s="14" t="s">
        <v>605</v>
      </c>
      <c r="H231" s="22" t="str">
        <f t="shared" si="6"/>
        <v/>
      </c>
      <c r="I231" s="23" t="str">
        <f t="shared" si="7"/>
        <v/>
      </c>
    </row>
    <row r="232" spans="1:9" x14ac:dyDescent="0.25">
      <c r="A232" s="14" t="s">
        <v>744</v>
      </c>
      <c r="B232" s="14" t="s">
        <v>56</v>
      </c>
      <c r="C232" s="14" t="s">
        <v>10</v>
      </c>
      <c r="D232" s="14" t="s">
        <v>390</v>
      </c>
      <c r="E232" s="14" t="s">
        <v>651</v>
      </c>
      <c r="F232" s="14" t="s">
        <v>605</v>
      </c>
      <c r="H232" s="22" t="str">
        <f t="shared" si="6"/>
        <v/>
      </c>
      <c r="I232" s="23" t="str">
        <f t="shared" si="7"/>
        <v/>
      </c>
    </row>
    <row r="233" spans="1:9" x14ac:dyDescent="0.25">
      <c r="A233" s="14" t="s">
        <v>745</v>
      </c>
      <c r="B233" s="14" t="s">
        <v>58</v>
      </c>
      <c r="C233" s="14" t="s">
        <v>10</v>
      </c>
      <c r="D233" s="14" t="s">
        <v>390</v>
      </c>
      <c r="E233" s="14" t="s">
        <v>651</v>
      </c>
      <c r="F233" s="14" t="s">
        <v>605</v>
      </c>
      <c r="H233" s="22" t="str">
        <f t="shared" si="6"/>
        <v/>
      </c>
      <c r="I233" s="23" t="str">
        <f t="shared" si="7"/>
        <v/>
      </c>
    </row>
    <row r="234" spans="1:9" x14ac:dyDescent="0.25">
      <c r="A234" s="14" t="s">
        <v>746</v>
      </c>
      <c r="B234" s="14" t="s">
        <v>60</v>
      </c>
      <c r="C234" s="14" t="s">
        <v>10</v>
      </c>
      <c r="D234" s="14" t="s">
        <v>390</v>
      </c>
      <c r="E234" s="14" t="s">
        <v>651</v>
      </c>
      <c r="F234" s="14" t="s">
        <v>605</v>
      </c>
      <c r="H234" s="22" t="str">
        <f t="shared" si="6"/>
        <v/>
      </c>
      <c r="I234" s="23" t="str">
        <f t="shared" si="7"/>
        <v/>
      </c>
    </row>
    <row r="235" spans="1:9" x14ac:dyDescent="0.25">
      <c r="A235" s="14" t="s">
        <v>747</v>
      </c>
      <c r="B235" s="14" t="s">
        <v>62</v>
      </c>
      <c r="C235" s="14" t="s">
        <v>10</v>
      </c>
      <c r="D235" s="14" t="s">
        <v>390</v>
      </c>
      <c r="E235" s="14" t="s">
        <v>651</v>
      </c>
      <c r="F235" s="14" t="s">
        <v>605</v>
      </c>
      <c r="H235" s="22" t="str">
        <f t="shared" si="6"/>
        <v/>
      </c>
      <c r="I235" s="23" t="str">
        <f t="shared" si="7"/>
        <v/>
      </c>
    </row>
    <row r="236" spans="1:9" x14ac:dyDescent="0.25">
      <c r="A236" s="14" t="s">
        <v>748</v>
      </c>
      <c r="B236" s="14" t="s">
        <v>64</v>
      </c>
      <c r="C236" s="14" t="s">
        <v>10</v>
      </c>
      <c r="D236" s="14" t="s">
        <v>390</v>
      </c>
      <c r="E236" s="14" t="s">
        <v>651</v>
      </c>
      <c r="F236" s="14" t="s">
        <v>605</v>
      </c>
      <c r="H236" s="22" t="str">
        <f t="shared" si="6"/>
        <v/>
      </c>
      <c r="I236" s="23" t="str">
        <f t="shared" si="7"/>
        <v/>
      </c>
    </row>
    <row r="237" spans="1:9" x14ac:dyDescent="0.25">
      <c r="A237" s="14" t="s">
        <v>749</v>
      </c>
      <c r="B237" s="14" t="s">
        <v>750</v>
      </c>
      <c r="C237" s="14" t="s">
        <v>10</v>
      </c>
      <c r="D237" s="14" t="s">
        <v>390</v>
      </c>
      <c r="E237" s="14" t="s">
        <v>651</v>
      </c>
      <c r="F237" s="14" t="s">
        <v>605</v>
      </c>
      <c r="H237" s="22" t="str">
        <f t="shared" si="6"/>
        <v/>
      </c>
      <c r="I237" s="23" t="str">
        <f t="shared" si="7"/>
        <v/>
      </c>
    </row>
    <row r="238" spans="1:9" x14ac:dyDescent="0.25">
      <c r="A238" s="14" t="s">
        <v>751</v>
      </c>
      <c r="B238" s="14" t="s">
        <v>622</v>
      </c>
      <c r="C238" s="14" t="s">
        <v>10</v>
      </c>
      <c r="D238" s="14" t="s">
        <v>390</v>
      </c>
      <c r="E238" s="14" t="s">
        <v>651</v>
      </c>
      <c r="F238" s="14" t="s">
        <v>605</v>
      </c>
      <c r="H238" s="22" t="str">
        <f t="shared" si="6"/>
        <v/>
      </c>
      <c r="I238" s="23" t="str">
        <f t="shared" si="7"/>
        <v/>
      </c>
    </row>
    <row r="239" spans="1:9" x14ac:dyDescent="0.25">
      <c r="A239" s="14" t="s">
        <v>752</v>
      </c>
      <c r="B239" s="14" t="s">
        <v>753</v>
      </c>
      <c r="C239" s="14" t="s">
        <v>10</v>
      </c>
      <c r="D239" s="14" t="s">
        <v>390</v>
      </c>
      <c r="E239" s="14" t="s">
        <v>651</v>
      </c>
      <c r="F239" s="14" t="s">
        <v>605</v>
      </c>
      <c r="H239" s="22" t="str">
        <f t="shared" si="6"/>
        <v/>
      </c>
      <c r="I239" s="23" t="str">
        <f t="shared" si="7"/>
        <v/>
      </c>
    </row>
    <row r="240" spans="1:9" x14ac:dyDescent="0.25">
      <c r="A240" s="14" t="s">
        <v>754</v>
      </c>
      <c r="B240" s="14" t="s">
        <v>755</v>
      </c>
      <c r="C240" s="14" t="s">
        <v>10</v>
      </c>
      <c r="D240" s="14" t="s">
        <v>390</v>
      </c>
      <c r="E240" s="14" t="s">
        <v>651</v>
      </c>
      <c r="F240" s="14" t="s">
        <v>605</v>
      </c>
      <c r="H240" s="22" t="str">
        <f t="shared" si="6"/>
        <v/>
      </c>
      <c r="I240" s="23" t="str">
        <f t="shared" si="7"/>
        <v/>
      </c>
    </row>
    <row r="241" spans="1:9" x14ac:dyDescent="0.25">
      <c r="A241" s="14" t="s">
        <v>756</v>
      </c>
      <c r="B241" s="14" t="s">
        <v>80</v>
      </c>
      <c r="C241" s="14" t="s">
        <v>10</v>
      </c>
      <c r="D241" s="14" t="s">
        <v>390</v>
      </c>
      <c r="E241" s="14" t="s">
        <v>651</v>
      </c>
      <c r="F241" s="14" t="s">
        <v>605</v>
      </c>
      <c r="H241" s="22" t="str">
        <f t="shared" si="6"/>
        <v/>
      </c>
      <c r="I241" s="23" t="str">
        <f t="shared" si="7"/>
        <v/>
      </c>
    </row>
    <row r="242" spans="1:9" x14ac:dyDescent="0.25">
      <c r="A242" s="14" t="s">
        <v>757</v>
      </c>
      <c r="B242" s="14" t="s">
        <v>82</v>
      </c>
      <c r="C242" s="14" t="s">
        <v>10</v>
      </c>
      <c r="D242" s="14" t="s">
        <v>390</v>
      </c>
      <c r="E242" s="14" t="s">
        <v>651</v>
      </c>
      <c r="F242" s="14" t="s">
        <v>605</v>
      </c>
      <c r="H242" s="22" t="str">
        <f t="shared" si="6"/>
        <v/>
      </c>
      <c r="I242" s="23" t="str">
        <f t="shared" si="7"/>
        <v/>
      </c>
    </row>
    <row r="243" spans="1:9" x14ac:dyDescent="0.25">
      <c r="A243" s="14" t="s">
        <v>758</v>
      </c>
      <c r="B243" s="14" t="s">
        <v>84</v>
      </c>
      <c r="C243" s="14" t="s">
        <v>10</v>
      </c>
      <c r="D243" s="14" t="s">
        <v>390</v>
      </c>
      <c r="E243" s="14" t="s">
        <v>651</v>
      </c>
      <c r="F243" s="14" t="s">
        <v>605</v>
      </c>
      <c r="H243" s="22" t="str">
        <f t="shared" si="6"/>
        <v/>
      </c>
      <c r="I243" s="23" t="str">
        <f t="shared" si="7"/>
        <v/>
      </c>
    </row>
    <row r="244" spans="1:9" x14ac:dyDescent="0.25">
      <c r="A244" s="14" t="s">
        <v>759</v>
      </c>
      <c r="B244" s="14" t="s">
        <v>86</v>
      </c>
      <c r="C244" s="14" t="s">
        <v>10</v>
      </c>
      <c r="D244" s="14" t="s">
        <v>390</v>
      </c>
      <c r="E244" s="14" t="s">
        <v>651</v>
      </c>
      <c r="F244" s="14" t="s">
        <v>605</v>
      </c>
      <c r="H244" s="22" t="str">
        <f t="shared" si="6"/>
        <v/>
      </c>
      <c r="I244" s="23" t="str">
        <f t="shared" si="7"/>
        <v/>
      </c>
    </row>
    <row r="245" spans="1:9" x14ac:dyDescent="0.25">
      <c r="A245" s="14" t="s">
        <v>760</v>
      </c>
      <c r="B245" s="14" t="s">
        <v>88</v>
      </c>
      <c r="C245" s="14" t="s">
        <v>10</v>
      </c>
      <c r="D245" s="14" t="s">
        <v>390</v>
      </c>
      <c r="E245" s="14" t="s">
        <v>651</v>
      </c>
      <c r="F245" s="14" t="s">
        <v>605</v>
      </c>
      <c r="H245" s="22" t="str">
        <f t="shared" si="6"/>
        <v/>
      </c>
      <c r="I245" s="23" t="str">
        <f t="shared" si="7"/>
        <v/>
      </c>
    </row>
    <row r="246" spans="1:9" x14ac:dyDescent="0.25">
      <c r="A246" s="14" t="s">
        <v>761</v>
      </c>
      <c r="B246" s="14" t="s">
        <v>90</v>
      </c>
      <c r="C246" s="14" t="s">
        <v>10</v>
      </c>
      <c r="D246" s="14" t="s">
        <v>390</v>
      </c>
      <c r="E246" s="14" t="s">
        <v>651</v>
      </c>
      <c r="F246" s="14" t="s">
        <v>605</v>
      </c>
      <c r="H246" s="22" t="str">
        <f t="shared" si="6"/>
        <v/>
      </c>
      <c r="I246" s="23" t="str">
        <f t="shared" si="7"/>
        <v/>
      </c>
    </row>
    <row r="247" spans="1:9" x14ac:dyDescent="0.25">
      <c r="A247" s="14" t="s">
        <v>762</v>
      </c>
      <c r="B247" s="14" t="s">
        <v>92</v>
      </c>
      <c r="C247" s="14" t="s">
        <v>10</v>
      </c>
      <c r="D247" s="14" t="s">
        <v>390</v>
      </c>
      <c r="E247" s="14" t="s">
        <v>651</v>
      </c>
      <c r="F247" s="14" t="s">
        <v>605</v>
      </c>
      <c r="H247" s="22" t="str">
        <f t="shared" si="6"/>
        <v/>
      </c>
      <c r="I247" s="23" t="str">
        <f t="shared" si="7"/>
        <v/>
      </c>
    </row>
    <row r="248" spans="1:9" x14ac:dyDescent="0.25">
      <c r="A248" s="14" t="s">
        <v>763</v>
      </c>
      <c r="B248" s="14" t="s">
        <v>94</v>
      </c>
      <c r="C248" s="14" t="s">
        <v>10</v>
      </c>
      <c r="D248" s="14" t="s">
        <v>390</v>
      </c>
      <c r="E248" s="14" t="s">
        <v>651</v>
      </c>
      <c r="F248" s="14" t="s">
        <v>605</v>
      </c>
      <c r="H248" s="22" t="str">
        <f t="shared" si="6"/>
        <v/>
      </c>
      <c r="I248" s="23" t="str">
        <f t="shared" si="7"/>
        <v/>
      </c>
    </row>
    <row r="249" spans="1:9" x14ac:dyDescent="0.25">
      <c r="A249" s="14" t="s">
        <v>764</v>
      </c>
      <c r="B249" s="14" t="s">
        <v>96</v>
      </c>
      <c r="C249" s="14" t="s">
        <v>10</v>
      </c>
      <c r="D249" s="14" t="s">
        <v>390</v>
      </c>
      <c r="E249" s="14" t="s">
        <v>651</v>
      </c>
      <c r="F249" s="14" t="s">
        <v>605</v>
      </c>
      <c r="H249" s="22" t="str">
        <f t="shared" si="6"/>
        <v/>
      </c>
      <c r="I249" s="23" t="str">
        <f t="shared" si="7"/>
        <v/>
      </c>
    </row>
    <row r="250" spans="1:9" x14ac:dyDescent="0.25">
      <c r="A250" s="14" t="s">
        <v>765</v>
      </c>
      <c r="B250" s="14" t="s">
        <v>98</v>
      </c>
      <c r="C250" s="14" t="s">
        <v>10</v>
      </c>
      <c r="D250" s="14" t="s">
        <v>390</v>
      </c>
      <c r="E250" s="14" t="s">
        <v>651</v>
      </c>
      <c r="F250" s="14" t="s">
        <v>605</v>
      </c>
      <c r="H250" s="22" t="str">
        <f t="shared" si="6"/>
        <v/>
      </c>
      <c r="I250" s="23" t="str">
        <f t="shared" si="7"/>
        <v/>
      </c>
    </row>
    <row r="251" spans="1:9" x14ac:dyDescent="0.25">
      <c r="A251" s="14" t="s">
        <v>766</v>
      </c>
      <c r="B251" s="14" t="s">
        <v>102</v>
      </c>
      <c r="C251" s="14" t="s">
        <v>10</v>
      </c>
      <c r="D251" s="14" t="s">
        <v>390</v>
      </c>
      <c r="E251" s="14" t="s">
        <v>651</v>
      </c>
      <c r="F251" s="14" t="s">
        <v>605</v>
      </c>
      <c r="H251" s="22" t="str">
        <f t="shared" si="6"/>
        <v/>
      </c>
      <c r="I251" s="23" t="str">
        <f t="shared" si="7"/>
        <v/>
      </c>
    </row>
    <row r="252" spans="1:9" x14ac:dyDescent="0.25">
      <c r="A252" s="14" t="s">
        <v>767</v>
      </c>
      <c r="B252" s="14" t="s">
        <v>104</v>
      </c>
      <c r="C252" s="14" t="s">
        <v>10</v>
      </c>
      <c r="D252" s="14" t="s">
        <v>390</v>
      </c>
      <c r="E252" s="14" t="s">
        <v>651</v>
      </c>
      <c r="F252" s="14" t="s">
        <v>605</v>
      </c>
      <c r="H252" s="22" t="str">
        <f t="shared" si="6"/>
        <v/>
      </c>
      <c r="I252" s="23" t="str">
        <f t="shared" si="7"/>
        <v/>
      </c>
    </row>
    <row r="253" spans="1:9" x14ac:dyDescent="0.25">
      <c r="A253" s="14" t="s">
        <v>768</v>
      </c>
      <c r="B253" s="14" t="s">
        <v>106</v>
      </c>
      <c r="C253" s="14" t="s">
        <v>10</v>
      </c>
      <c r="D253" s="14" t="s">
        <v>390</v>
      </c>
      <c r="E253" s="14" t="s">
        <v>651</v>
      </c>
      <c r="F253" s="14" t="s">
        <v>605</v>
      </c>
      <c r="H253" s="22" t="str">
        <f t="shared" si="6"/>
        <v/>
      </c>
      <c r="I253" s="23" t="str">
        <f t="shared" si="7"/>
        <v/>
      </c>
    </row>
    <row r="254" spans="1:9" x14ac:dyDescent="0.25">
      <c r="A254" s="14" t="s">
        <v>769</v>
      </c>
      <c r="B254" s="14" t="s">
        <v>108</v>
      </c>
      <c r="C254" s="14" t="s">
        <v>10</v>
      </c>
      <c r="D254" s="14" t="s">
        <v>390</v>
      </c>
      <c r="E254" s="14" t="s">
        <v>651</v>
      </c>
      <c r="F254" s="14" t="s">
        <v>605</v>
      </c>
      <c r="H254" s="22" t="str">
        <f t="shared" si="6"/>
        <v/>
      </c>
      <c r="I254" s="23" t="str">
        <f t="shared" si="7"/>
        <v/>
      </c>
    </row>
    <row r="255" spans="1:9" x14ac:dyDescent="0.25">
      <c r="A255" s="14" t="s">
        <v>637</v>
      </c>
      <c r="B255" s="14" t="s">
        <v>638</v>
      </c>
      <c r="C255" s="14" t="s">
        <v>10</v>
      </c>
      <c r="D255" s="14" t="s">
        <v>390</v>
      </c>
      <c r="E255" s="14" t="s">
        <v>639</v>
      </c>
      <c r="F255" s="14" t="s">
        <v>640</v>
      </c>
      <c r="H255" s="22" t="str">
        <f t="shared" si="6"/>
        <v/>
      </c>
      <c r="I255" s="23" t="str">
        <f t="shared" si="7"/>
        <v/>
      </c>
    </row>
    <row r="256" spans="1:9" x14ac:dyDescent="0.25">
      <c r="A256" s="14" t="s">
        <v>641</v>
      </c>
      <c r="B256" s="14" t="s">
        <v>642</v>
      </c>
      <c r="C256" s="14" t="s">
        <v>10</v>
      </c>
      <c r="D256" s="14" t="s">
        <v>390</v>
      </c>
      <c r="E256" s="14" t="s">
        <v>639</v>
      </c>
      <c r="F256" s="14" t="s">
        <v>640</v>
      </c>
      <c r="H256" s="22" t="str">
        <f t="shared" si="6"/>
        <v/>
      </c>
      <c r="I256" s="23" t="str">
        <f t="shared" si="7"/>
        <v/>
      </c>
    </row>
    <row r="257" spans="1:9" x14ac:dyDescent="0.25">
      <c r="A257" s="14" t="s">
        <v>643</v>
      </c>
      <c r="B257" s="14" t="s">
        <v>644</v>
      </c>
      <c r="C257" s="14" t="s">
        <v>10</v>
      </c>
      <c r="D257" s="14" t="s">
        <v>390</v>
      </c>
      <c r="E257" s="14" t="s">
        <v>639</v>
      </c>
      <c r="F257" s="14" t="s">
        <v>640</v>
      </c>
      <c r="H257" s="22" t="str">
        <f t="shared" si="6"/>
        <v/>
      </c>
      <c r="I257" s="23" t="str">
        <f t="shared" si="7"/>
        <v/>
      </c>
    </row>
    <row r="258" spans="1:9" x14ac:dyDescent="0.25">
      <c r="A258" s="14" t="s">
        <v>645</v>
      </c>
      <c r="B258" s="14" t="s">
        <v>646</v>
      </c>
      <c r="C258" s="14" t="s">
        <v>10</v>
      </c>
      <c r="D258" s="14" t="s">
        <v>390</v>
      </c>
      <c r="E258" s="14" t="s">
        <v>639</v>
      </c>
      <c r="F258" s="14" t="s">
        <v>640</v>
      </c>
      <c r="H258" s="22" t="str">
        <f t="shared" si="6"/>
        <v/>
      </c>
      <c r="I258" s="23" t="str">
        <f t="shared" si="7"/>
        <v/>
      </c>
    </row>
    <row r="259" spans="1:9" x14ac:dyDescent="0.25">
      <c r="A259" s="14" t="s">
        <v>647</v>
      </c>
      <c r="B259" s="14" t="s">
        <v>648</v>
      </c>
      <c r="C259" s="14" t="s">
        <v>10</v>
      </c>
      <c r="D259" s="14" t="s">
        <v>390</v>
      </c>
      <c r="E259" s="14" t="s">
        <v>639</v>
      </c>
      <c r="F259" s="14" t="s">
        <v>640</v>
      </c>
      <c r="H259" s="22" t="str">
        <f t="shared" si="6"/>
        <v/>
      </c>
      <c r="I259" s="23" t="str">
        <f t="shared" si="7"/>
        <v/>
      </c>
    </row>
    <row r="260" spans="1:9" x14ac:dyDescent="0.25">
      <c r="A260" s="14" t="s">
        <v>649</v>
      </c>
      <c r="B260" s="14" t="s">
        <v>650</v>
      </c>
      <c r="C260" s="14" t="s">
        <v>10</v>
      </c>
      <c r="D260" s="14" t="s">
        <v>390</v>
      </c>
      <c r="E260" s="14" t="s">
        <v>639</v>
      </c>
      <c r="F260" s="14" t="s">
        <v>640</v>
      </c>
      <c r="H260" s="22" t="str">
        <f t="shared" si="6"/>
        <v/>
      </c>
      <c r="I260" s="23" t="str">
        <f t="shared" si="7"/>
        <v/>
      </c>
    </row>
    <row r="261" spans="1:9" x14ac:dyDescent="0.25">
      <c r="A261" s="14" t="s">
        <v>388</v>
      </c>
      <c r="B261" s="14" t="s">
        <v>389</v>
      </c>
      <c r="C261" s="14" t="s">
        <v>9</v>
      </c>
      <c r="D261" s="14" t="s">
        <v>390</v>
      </c>
      <c r="E261" s="14" t="s">
        <v>391</v>
      </c>
      <c r="F261" s="14" t="s">
        <v>392</v>
      </c>
      <c r="H261" s="22" t="str">
        <f t="shared" si="6"/>
        <v/>
      </c>
      <c r="I261" s="23" t="str">
        <f t="shared" si="7"/>
        <v/>
      </c>
    </row>
    <row r="262" spans="1:9" x14ac:dyDescent="0.25">
      <c r="A262" s="14" t="s">
        <v>393</v>
      </c>
      <c r="B262" s="14" t="s">
        <v>394</v>
      </c>
      <c r="C262" s="14" t="s">
        <v>9</v>
      </c>
      <c r="D262" s="14" t="s">
        <v>390</v>
      </c>
      <c r="E262" s="14" t="s">
        <v>391</v>
      </c>
      <c r="F262" s="14" t="s">
        <v>392</v>
      </c>
      <c r="H262" s="22" t="str">
        <f t="shared" si="6"/>
        <v/>
      </c>
      <c r="I262" s="23" t="str">
        <f t="shared" si="7"/>
        <v/>
      </c>
    </row>
    <row r="263" spans="1:9" x14ac:dyDescent="0.25">
      <c r="A263" s="14" t="s">
        <v>395</v>
      </c>
      <c r="B263" s="14" t="s">
        <v>396</v>
      </c>
      <c r="C263" s="14" t="s">
        <v>9</v>
      </c>
      <c r="D263" s="14" t="s">
        <v>390</v>
      </c>
      <c r="E263" s="14" t="s">
        <v>391</v>
      </c>
      <c r="F263" s="14" t="s">
        <v>392</v>
      </c>
      <c r="H263" s="22" t="str">
        <f t="shared" ref="H263:H326" si="8">IF(G263=0,"",G263*$H$5)</f>
        <v/>
      </c>
      <c r="I263" s="23" t="str">
        <f t="shared" ref="I263:I326" si="9">IF(G263=0,"",G263+H263)</f>
        <v/>
      </c>
    </row>
    <row r="264" spans="1:9" x14ac:dyDescent="0.25">
      <c r="A264" s="14" t="s">
        <v>397</v>
      </c>
      <c r="B264" s="14" t="s">
        <v>398</v>
      </c>
      <c r="C264" s="14" t="s">
        <v>9</v>
      </c>
      <c r="D264" s="14" t="s">
        <v>390</v>
      </c>
      <c r="E264" s="14" t="s">
        <v>391</v>
      </c>
      <c r="F264" s="14" t="s">
        <v>392</v>
      </c>
      <c r="H264" s="22" t="str">
        <f t="shared" si="8"/>
        <v/>
      </c>
      <c r="I264" s="23" t="str">
        <f t="shared" si="9"/>
        <v/>
      </c>
    </row>
    <row r="265" spans="1:9" x14ac:dyDescent="0.25">
      <c r="A265" s="14" t="s">
        <v>399</v>
      </c>
      <c r="B265" s="14" t="s">
        <v>400</v>
      </c>
      <c r="C265" s="14" t="s">
        <v>9</v>
      </c>
      <c r="D265" s="14" t="s">
        <v>390</v>
      </c>
      <c r="E265" s="14" t="s">
        <v>391</v>
      </c>
      <c r="F265" s="14" t="s">
        <v>392</v>
      </c>
      <c r="H265" s="22" t="str">
        <f t="shared" si="8"/>
        <v/>
      </c>
      <c r="I265" s="23" t="str">
        <f t="shared" si="9"/>
        <v/>
      </c>
    </row>
    <row r="266" spans="1:9" x14ac:dyDescent="0.25">
      <c r="A266" s="14" t="s">
        <v>401</v>
      </c>
      <c r="B266" s="14" t="s">
        <v>402</v>
      </c>
      <c r="C266" s="14" t="s">
        <v>9</v>
      </c>
      <c r="D266" s="14" t="s">
        <v>390</v>
      </c>
      <c r="E266" s="14" t="s">
        <v>391</v>
      </c>
      <c r="F266" s="14" t="s">
        <v>392</v>
      </c>
      <c r="H266" s="22" t="str">
        <f t="shared" si="8"/>
        <v/>
      </c>
      <c r="I266" s="23" t="str">
        <f t="shared" si="9"/>
        <v/>
      </c>
    </row>
    <row r="267" spans="1:9" x14ac:dyDescent="0.25">
      <c r="A267" s="14" t="s">
        <v>403</v>
      </c>
      <c r="B267" s="14" t="s">
        <v>404</v>
      </c>
      <c r="C267" s="14" t="s">
        <v>9</v>
      </c>
      <c r="D267" s="14" t="s">
        <v>390</v>
      </c>
      <c r="E267" s="14" t="s">
        <v>391</v>
      </c>
      <c r="F267" s="14" t="s">
        <v>405</v>
      </c>
      <c r="H267" s="22" t="str">
        <f t="shared" si="8"/>
        <v/>
      </c>
      <c r="I267" s="23" t="str">
        <f t="shared" si="9"/>
        <v/>
      </c>
    </row>
    <row r="268" spans="1:9" x14ac:dyDescent="0.25">
      <c r="A268" s="14" t="s">
        <v>406</v>
      </c>
      <c r="B268" s="14" t="s">
        <v>407</v>
      </c>
      <c r="C268" s="14" t="s">
        <v>9</v>
      </c>
      <c r="D268" s="14" t="s">
        <v>390</v>
      </c>
      <c r="E268" s="14" t="s">
        <v>391</v>
      </c>
      <c r="F268" s="14" t="s">
        <v>405</v>
      </c>
      <c r="H268" s="22" t="str">
        <f t="shared" si="8"/>
        <v/>
      </c>
      <c r="I268" s="23" t="str">
        <f t="shared" si="9"/>
        <v/>
      </c>
    </row>
    <row r="269" spans="1:9" x14ac:dyDescent="0.25">
      <c r="A269" s="14" t="s">
        <v>408</v>
      </c>
      <c r="B269" s="14" t="s">
        <v>409</v>
      </c>
      <c r="C269" s="14" t="s">
        <v>9</v>
      </c>
      <c r="D269" s="14" t="s">
        <v>390</v>
      </c>
      <c r="E269" s="14" t="s">
        <v>391</v>
      </c>
      <c r="F269" s="14" t="s">
        <v>405</v>
      </c>
      <c r="H269" s="22" t="str">
        <f t="shared" si="8"/>
        <v/>
      </c>
      <c r="I269" s="23" t="str">
        <f t="shared" si="9"/>
        <v/>
      </c>
    </row>
    <row r="270" spans="1:9" x14ac:dyDescent="0.25">
      <c r="A270" s="14" t="s">
        <v>410</v>
      </c>
      <c r="B270" s="14" t="s">
        <v>411</v>
      </c>
      <c r="C270" s="14" t="s">
        <v>9</v>
      </c>
      <c r="D270" s="14" t="s">
        <v>390</v>
      </c>
      <c r="E270" s="14" t="s">
        <v>391</v>
      </c>
      <c r="F270" s="14" t="s">
        <v>405</v>
      </c>
      <c r="H270" s="22" t="str">
        <f t="shared" si="8"/>
        <v/>
      </c>
      <c r="I270" s="23" t="str">
        <f t="shared" si="9"/>
        <v/>
      </c>
    </row>
    <row r="271" spans="1:9" x14ac:dyDescent="0.25">
      <c r="A271" s="14" t="s">
        <v>412</v>
      </c>
      <c r="B271" s="14" t="s">
        <v>413</v>
      </c>
      <c r="C271" s="14" t="s">
        <v>9</v>
      </c>
      <c r="D271" s="14" t="s">
        <v>390</v>
      </c>
      <c r="E271" s="14" t="s">
        <v>391</v>
      </c>
      <c r="F271" s="14" t="s">
        <v>405</v>
      </c>
      <c r="H271" s="22" t="str">
        <f t="shared" si="8"/>
        <v/>
      </c>
      <c r="I271" s="23" t="str">
        <f t="shared" si="9"/>
        <v/>
      </c>
    </row>
    <row r="272" spans="1:9" x14ac:dyDescent="0.25">
      <c r="A272" s="14" t="s">
        <v>414</v>
      </c>
      <c r="B272" s="14" t="s">
        <v>415</v>
      </c>
      <c r="C272" s="14" t="s">
        <v>9</v>
      </c>
      <c r="D272" s="14" t="s">
        <v>390</v>
      </c>
      <c r="E272" s="14" t="s">
        <v>391</v>
      </c>
      <c r="F272" s="14" t="s">
        <v>405</v>
      </c>
      <c r="H272" s="22" t="str">
        <f t="shared" si="8"/>
        <v/>
      </c>
      <c r="I272" s="23" t="str">
        <f t="shared" si="9"/>
        <v/>
      </c>
    </row>
    <row r="273" spans="1:9" x14ac:dyDescent="0.25">
      <c r="A273" s="14" t="s">
        <v>416</v>
      </c>
      <c r="B273" s="14" t="s">
        <v>417</v>
      </c>
      <c r="C273" s="14" t="s">
        <v>9</v>
      </c>
      <c r="D273" s="14" t="s">
        <v>390</v>
      </c>
      <c r="E273" s="14" t="s">
        <v>391</v>
      </c>
      <c r="F273" s="14" t="s">
        <v>405</v>
      </c>
      <c r="H273" s="22" t="str">
        <f t="shared" si="8"/>
        <v/>
      </c>
      <c r="I273" s="23" t="str">
        <f t="shared" si="9"/>
        <v/>
      </c>
    </row>
    <row r="274" spans="1:9" x14ac:dyDescent="0.25">
      <c r="A274" s="14" t="s">
        <v>418</v>
      </c>
      <c r="B274" s="14" t="s">
        <v>419</v>
      </c>
      <c r="C274" s="14" t="s">
        <v>9</v>
      </c>
      <c r="D274" s="14" t="s">
        <v>390</v>
      </c>
      <c r="E274" s="14" t="s">
        <v>391</v>
      </c>
      <c r="F274" s="14" t="s">
        <v>405</v>
      </c>
      <c r="H274" s="22" t="str">
        <f t="shared" si="8"/>
        <v/>
      </c>
      <c r="I274" s="23" t="str">
        <f t="shared" si="9"/>
        <v/>
      </c>
    </row>
    <row r="275" spans="1:9" x14ac:dyDescent="0.25">
      <c r="A275" s="14" t="s">
        <v>420</v>
      </c>
      <c r="B275" s="14" t="s">
        <v>421</v>
      </c>
      <c r="C275" s="14" t="s">
        <v>9</v>
      </c>
      <c r="D275" s="14" t="s">
        <v>390</v>
      </c>
      <c r="E275" s="14" t="s">
        <v>391</v>
      </c>
      <c r="F275" s="14" t="s">
        <v>405</v>
      </c>
      <c r="H275" s="22" t="str">
        <f t="shared" si="8"/>
        <v/>
      </c>
      <c r="I275" s="23" t="str">
        <f t="shared" si="9"/>
        <v/>
      </c>
    </row>
    <row r="276" spans="1:9" x14ac:dyDescent="0.25">
      <c r="A276" s="14" t="s">
        <v>422</v>
      </c>
      <c r="B276" s="14" t="s">
        <v>423</v>
      </c>
      <c r="C276" s="14" t="s">
        <v>9</v>
      </c>
      <c r="D276" s="14" t="s">
        <v>390</v>
      </c>
      <c r="E276" s="14" t="s">
        <v>391</v>
      </c>
      <c r="F276" s="14" t="s">
        <v>405</v>
      </c>
      <c r="H276" s="22" t="str">
        <f t="shared" si="8"/>
        <v/>
      </c>
      <c r="I276" s="23" t="str">
        <f t="shared" si="9"/>
        <v/>
      </c>
    </row>
    <row r="277" spans="1:9" x14ac:dyDescent="0.25">
      <c r="A277" s="14" t="s">
        <v>424</v>
      </c>
      <c r="B277" s="14" t="s">
        <v>425</v>
      </c>
      <c r="C277" s="14" t="s">
        <v>9</v>
      </c>
      <c r="D277" s="14" t="s">
        <v>390</v>
      </c>
      <c r="E277" s="14" t="s">
        <v>391</v>
      </c>
      <c r="F277" s="14" t="s">
        <v>405</v>
      </c>
      <c r="H277" s="22" t="str">
        <f t="shared" si="8"/>
        <v/>
      </c>
      <c r="I277" s="23" t="str">
        <f t="shared" si="9"/>
        <v/>
      </c>
    </row>
    <row r="278" spans="1:9" x14ac:dyDescent="0.25">
      <c r="A278" s="14" t="s">
        <v>426</v>
      </c>
      <c r="B278" s="14" t="s">
        <v>427</v>
      </c>
      <c r="C278" s="14" t="s">
        <v>9</v>
      </c>
      <c r="D278" s="14" t="s">
        <v>390</v>
      </c>
      <c r="E278" s="14" t="s">
        <v>391</v>
      </c>
      <c r="F278" s="14" t="s">
        <v>405</v>
      </c>
      <c r="H278" s="22" t="str">
        <f t="shared" si="8"/>
        <v/>
      </c>
      <c r="I278" s="23" t="str">
        <f t="shared" si="9"/>
        <v/>
      </c>
    </row>
    <row r="279" spans="1:9" x14ac:dyDescent="0.25">
      <c r="A279" s="14" t="s">
        <v>428</v>
      </c>
      <c r="B279" s="14" t="s">
        <v>429</v>
      </c>
      <c r="C279" s="14" t="s">
        <v>9</v>
      </c>
      <c r="D279" s="14" t="s">
        <v>390</v>
      </c>
      <c r="E279" s="14" t="s">
        <v>391</v>
      </c>
      <c r="F279" s="14" t="s">
        <v>405</v>
      </c>
      <c r="H279" s="22" t="str">
        <f t="shared" si="8"/>
        <v/>
      </c>
      <c r="I279" s="23" t="str">
        <f t="shared" si="9"/>
        <v/>
      </c>
    </row>
    <row r="280" spans="1:9" x14ac:dyDescent="0.25">
      <c r="A280" s="14" t="s">
        <v>430</v>
      </c>
      <c r="B280" s="14" t="s">
        <v>431</v>
      </c>
      <c r="C280" s="14" t="s">
        <v>9</v>
      </c>
      <c r="D280" s="14" t="s">
        <v>390</v>
      </c>
      <c r="E280" s="14" t="s">
        <v>391</v>
      </c>
      <c r="F280" s="14" t="s">
        <v>405</v>
      </c>
      <c r="H280" s="22" t="str">
        <f t="shared" si="8"/>
        <v/>
      </c>
      <c r="I280" s="23" t="str">
        <f t="shared" si="9"/>
        <v/>
      </c>
    </row>
    <row r="281" spans="1:9" x14ac:dyDescent="0.25">
      <c r="A281" s="14" t="s">
        <v>432</v>
      </c>
      <c r="B281" s="14" t="s">
        <v>433</v>
      </c>
      <c r="C281" s="14" t="s">
        <v>9</v>
      </c>
      <c r="D281" s="14" t="s">
        <v>390</v>
      </c>
      <c r="E281" s="14" t="s">
        <v>391</v>
      </c>
      <c r="F281" s="14" t="s">
        <v>405</v>
      </c>
      <c r="H281" s="22" t="str">
        <f t="shared" si="8"/>
        <v/>
      </c>
      <c r="I281" s="23" t="str">
        <f t="shared" si="9"/>
        <v/>
      </c>
    </row>
    <row r="282" spans="1:9" x14ac:dyDescent="0.25">
      <c r="A282" s="14" t="s">
        <v>434</v>
      </c>
      <c r="B282" s="14" t="s">
        <v>435</v>
      </c>
      <c r="C282" s="14" t="s">
        <v>9</v>
      </c>
      <c r="D282" s="14" t="s">
        <v>390</v>
      </c>
      <c r="E282" s="14" t="s">
        <v>391</v>
      </c>
      <c r="F282" s="14" t="s">
        <v>405</v>
      </c>
      <c r="H282" s="22" t="str">
        <f t="shared" si="8"/>
        <v/>
      </c>
      <c r="I282" s="23" t="str">
        <f t="shared" si="9"/>
        <v/>
      </c>
    </row>
    <row r="283" spans="1:9" x14ac:dyDescent="0.25">
      <c r="A283" s="14" t="s">
        <v>436</v>
      </c>
      <c r="B283" s="14" t="s">
        <v>437</v>
      </c>
      <c r="C283" s="14" t="s">
        <v>9</v>
      </c>
      <c r="D283" s="14" t="s">
        <v>390</v>
      </c>
      <c r="E283" s="14" t="s">
        <v>391</v>
      </c>
      <c r="F283" s="14" t="s">
        <v>405</v>
      </c>
      <c r="H283" s="22" t="str">
        <f t="shared" si="8"/>
        <v/>
      </c>
      <c r="I283" s="23" t="str">
        <f t="shared" si="9"/>
        <v/>
      </c>
    </row>
    <row r="284" spans="1:9" x14ac:dyDescent="0.25">
      <c r="A284" s="14" t="s">
        <v>438</v>
      </c>
      <c r="B284" s="14" t="s">
        <v>439</v>
      </c>
      <c r="C284" s="14" t="s">
        <v>9</v>
      </c>
      <c r="D284" s="14" t="s">
        <v>390</v>
      </c>
      <c r="E284" s="14" t="s">
        <v>391</v>
      </c>
      <c r="F284" s="14" t="s">
        <v>405</v>
      </c>
      <c r="H284" s="22" t="str">
        <f t="shared" si="8"/>
        <v/>
      </c>
      <c r="I284" s="23" t="str">
        <f t="shared" si="9"/>
        <v/>
      </c>
    </row>
    <row r="285" spans="1:9" x14ac:dyDescent="0.25">
      <c r="A285" s="14" t="s">
        <v>440</v>
      </c>
      <c r="B285" s="14" t="s">
        <v>441</v>
      </c>
      <c r="C285" s="14" t="s">
        <v>9</v>
      </c>
      <c r="D285" s="14" t="s">
        <v>390</v>
      </c>
      <c r="E285" s="14" t="s">
        <v>391</v>
      </c>
      <c r="F285" s="14" t="s">
        <v>405</v>
      </c>
      <c r="H285" s="22" t="str">
        <f t="shared" si="8"/>
        <v/>
      </c>
      <c r="I285" s="23" t="str">
        <f t="shared" si="9"/>
        <v/>
      </c>
    </row>
    <row r="286" spans="1:9" x14ac:dyDescent="0.25">
      <c r="A286" s="14" t="s">
        <v>442</v>
      </c>
      <c r="B286" s="14" t="s">
        <v>443</v>
      </c>
      <c r="C286" s="14" t="s">
        <v>9</v>
      </c>
      <c r="D286" s="14" t="s">
        <v>390</v>
      </c>
      <c r="E286" s="14" t="s">
        <v>391</v>
      </c>
      <c r="F286" s="14" t="s">
        <v>405</v>
      </c>
      <c r="H286" s="22" t="str">
        <f t="shared" si="8"/>
        <v/>
      </c>
      <c r="I286" s="23" t="str">
        <f t="shared" si="9"/>
        <v/>
      </c>
    </row>
    <row r="287" spans="1:9" x14ac:dyDescent="0.25">
      <c r="A287" s="14" t="s">
        <v>444</v>
      </c>
      <c r="B287" s="14" t="s">
        <v>445</v>
      </c>
      <c r="C287" s="14" t="s">
        <v>9</v>
      </c>
      <c r="D287" s="14" t="s">
        <v>390</v>
      </c>
      <c r="E287" s="14" t="s">
        <v>391</v>
      </c>
      <c r="F287" s="14" t="s">
        <v>405</v>
      </c>
      <c r="H287" s="22" t="str">
        <f t="shared" si="8"/>
        <v/>
      </c>
      <c r="I287" s="23" t="str">
        <f t="shared" si="9"/>
        <v/>
      </c>
    </row>
    <row r="288" spans="1:9" x14ac:dyDescent="0.25">
      <c r="A288" s="14" t="s">
        <v>446</v>
      </c>
      <c r="B288" s="14" t="s">
        <v>447</v>
      </c>
      <c r="C288" s="14" t="s">
        <v>9</v>
      </c>
      <c r="D288" s="14" t="s">
        <v>390</v>
      </c>
      <c r="E288" s="14" t="s">
        <v>391</v>
      </c>
      <c r="F288" s="14" t="s">
        <v>405</v>
      </c>
      <c r="H288" s="22" t="str">
        <f t="shared" si="8"/>
        <v/>
      </c>
      <c r="I288" s="23" t="str">
        <f t="shared" si="9"/>
        <v/>
      </c>
    </row>
    <row r="289" spans="1:9" x14ac:dyDescent="0.25">
      <c r="A289" s="14" t="s">
        <v>448</v>
      </c>
      <c r="B289" s="14" t="s">
        <v>449</v>
      </c>
      <c r="C289" s="14" t="s">
        <v>9</v>
      </c>
      <c r="D289" s="14" t="s">
        <v>390</v>
      </c>
      <c r="E289" s="14" t="s">
        <v>391</v>
      </c>
      <c r="F289" s="14" t="s">
        <v>405</v>
      </c>
      <c r="H289" s="22" t="str">
        <f t="shared" si="8"/>
        <v/>
      </c>
      <c r="I289" s="23" t="str">
        <f t="shared" si="9"/>
        <v/>
      </c>
    </row>
    <row r="290" spans="1:9" x14ac:dyDescent="0.25">
      <c r="A290" s="14" t="s">
        <v>450</v>
      </c>
      <c r="B290" s="14" t="s">
        <v>451</v>
      </c>
      <c r="C290" s="14" t="s">
        <v>9</v>
      </c>
      <c r="D290" s="14" t="s">
        <v>390</v>
      </c>
      <c r="E290" s="14" t="s">
        <v>391</v>
      </c>
      <c r="F290" s="14" t="s">
        <v>405</v>
      </c>
      <c r="H290" s="22" t="str">
        <f t="shared" si="8"/>
        <v/>
      </c>
      <c r="I290" s="23" t="str">
        <f t="shared" si="9"/>
        <v/>
      </c>
    </row>
    <row r="291" spans="1:9" x14ac:dyDescent="0.25">
      <c r="A291" s="14" t="s">
        <v>452</v>
      </c>
      <c r="B291" s="14" t="s">
        <v>453</v>
      </c>
      <c r="C291" s="14" t="s">
        <v>9</v>
      </c>
      <c r="D291" s="14" t="s">
        <v>390</v>
      </c>
      <c r="E291" s="14" t="s">
        <v>391</v>
      </c>
      <c r="F291" s="14" t="s">
        <v>405</v>
      </c>
      <c r="H291" s="22" t="str">
        <f t="shared" si="8"/>
        <v/>
      </c>
      <c r="I291" s="23" t="str">
        <f t="shared" si="9"/>
        <v/>
      </c>
    </row>
    <row r="292" spans="1:9" x14ac:dyDescent="0.25">
      <c r="A292" s="14" t="s">
        <v>454</v>
      </c>
      <c r="B292" s="14" t="s">
        <v>455</v>
      </c>
      <c r="C292" s="14" t="s">
        <v>9</v>
      </c>
      <c r="D292" s="14" t="s">
        <v>390</v>
      </c>
      <c r="E292" s="14" t="s">
        <v>391</v>
      </c>
      <c r="F292" s="14" t="s">
        <v>405</v>
      </c>
      <c r="H292" s="22" t="str">
        <f t="shared" si="8"/>
        <v/>
      </c>
      <c r="I292" s="23" t="str">
        <f t="shared" si="9"/>
        <v/>
      </c>
    </row>
    <row r="293" spans="1:9" x14ac:dyDescent="0.25">
      <c r="A293" s="14" t="s">
        <v>456</v>
      </c>
      <c r="B293" s="14" t="s">
        <v>457</v>
      </c>
      <c r="C293" s="14" t="s">
        <v>9</v>
      </c>
      <c r="D293" s="14" t="s">
        <v>390</v>
      </c>
      <c r="E293" s="14" t="s">
        <v>391</v>
      </c>
      <c r="F293" s="14" t="s">
        <v>405</v>
      </c>
      <c r="H293" s="22" t="str">
        <f t="shared" si="8"/>
        <v/>
      </c>
      <c r="I293" s="23" t="str">
        <f t="shared" si="9"/>
        <v/>
      </c>
    </row>
    <row r="294" spans="1:9" x14ac:dyDescent="0.25">
      <c r="A294" s="14" t="s">
        <v>458</v>
      </c>
      <c r="B294" s="14" t="s">
        <v>459</v>
      </c>
      <c r="C294" s="14" t="s">
        <v>9</v>
      </c>
      <c r="D294" s="14" t="s">
        <v>390</v>
      </c>
      <c r="E294" s="14" t="s">
        <v>391</v>
      </c>
      <c r="F294" s="14" t="s">
        <v>405</v>
      </c>
      <c r="H294" s="22" t="str">
        <f t="shared" si="8"/>
        <v/>
      </c>
      <c r="I294" s="23" t="str">
        <f t="shared" si="9"/>
        <v/>
      </c>
    </row>
    <row r="295" spans="1:9" x14ac:dyDescent="0.25">
      <c r="A295" s="14" t="s">
        <v>460</v>
      </c>
      <c r="B295" s="14" t="s">
        <v>461</v>
      </c>
      <c r="C295" s="14" t="s">
        <v>9</v>
      </c>
      <c r="D295" s="14" t="s">
        <v>390</v>
      </c>
      <c r="E295" s="14" t="s">
        <v>391</v>
      </c>
      <c r="F295" s="14" t="s">
        <v>405</v>
      </c>
      <c r="H295" s="22" t="str">
        <f t="shared" si="8"/>
        <v/>
      </c>
      <c r="I295" s="23" t="str">
        <f t="shared" si="9"/>
        <v/>
      </c>
    </row>
    <row r="296" spans="1:9" x14ac:dyDescent="0.25">
      <c r="A296" s="14" t="s">
        <v>462</v>
      </c>
      <c r="B296" s="14" t="s">
        <v>463</v>
      </c>
      <c r="C296" s="14" t="s">
        <v>9</v>
      </c>
      <c r="D296" s="14" t="s">
        <v>390</v>
      </c>
      <c r="E296" s="14" t="s">
        <v>391</v>
      </c>
      <c r="F296" s="14" t="s">
        <v>405</v>
      </c>
      <c r="H296" s="22" t="str">
        <f t="shared" si="8"/>
        <v/>
      </c>
      <c r="I296" s="23" t="str">
        <f t="shared" si="9"/>
        <v/>
      </c>
    </row>
    <row r="297" spans="1:9" x14ac:dyDescent="0.25">
      <c r="A297" s="14" t="s">
        <v>464</v>
      </c>
      <c r="B297" s="14" t="s">
        <v>465</v>
      </c>
      <c r="C297" s="14" t="s">
        <v>9</v>
      </c>
      <c r="D297" s="14" t="s">
        <v>390</v>
      </c>
      <c r="E297" s="14" t="s">
        <v>391</v>
      </c>
      <c r="F297" s="14" t="s">
        <v>405</v>
      </c>
      <c r="H297" s="22" t="str">
        <f t="shared" si="8"/>
        <v/>
      </c>
      <c r="I297" s="23" t="str">
        <f t="shared" si="9"/>
        <v/>
      </c>
    </row>
    <row r="298" spans="1:9" x14ac:dyDescent="0.25">
      <c r="A298" s="14" t="s">
        <v>466</v>
      </c>
      <c r="B298" s="14" t="s">
        <v>467</v>
      </c>
      <c r="C298" s="14" t="s">
        <v>9</v>
      </c>
      <c r="D298" s="14" t="s">
        <v>390</v>
      </c>
      <c r="E298" s="14" t="s">
        <v>391</v>
      </c>
      <c r="F298" s="14" t="s">
        <v>405</v>
      </c>
      <c r="H298" s="22" t="str">
        <f t="shared" si="8"/>
        <v/>
      </c>
      <c r="I298" s="23" t="str">
        <f t="shared" si="9"/>
        <v/>
      </c>
    </row>
    <row r="299" spans="1:9" x14ac:dyDescent="0.25">
      <c r="A299" s="14" t="s">
        <v>468</v>
      </c>
      <c r="B299" s="14" t="s">
        <v>469</v>
      </c>
      <c r="C299" s="14" t="s">
        <v>9</v>
      </c>
      <c r="D299" s="14" t="s">
        <v>390</v>
      </c>
      <c r="E299" s="14" t="s">
        <v>391</v>
      </c>
      <c r="F299" s="14" t="s">
        <v>405</v>
      </c>
      <c r="H299" s="22" t="str">
        <f t="shared" si="8"/>
        <v/>
      </c>
      <c r="I299" s="23" t="str">
        <f t="shared" si="9"/>
        <v/>
      </c>
    </row>
    <row r="300" spans="1:9" x14ac:dyDescent="0.25">
      <c r="A300" s="14" t="s">
        <v>470</v>
      </c>
      <c r="B300" s="14" t="s">
        <v>471</v>
      </c>
      <c r="C300" s="14" t="s">
        <v>9</v>
      </c>
      <c r="D300" s="14" t="s">
        <v>390</v>
      </c>
      <c r="E300" s="14" t="s">
        <v>391</v>
      </c>
      <c r="F300" s="14" t="s">
        <v>405</v>
      </c>
      <c r="H300" s="22" t="str">
        <f t="shared" si="8"/>
        <v/>
      </c>
      <c r="I300" s="23" t="str">
        <f t="shared" si="9"/>
        <v/>
      </c>
    </row>
    <row r="301" spans="1:9" x14ac:dyDescent="0.25">
      <c r="A301" s="14" t="s">
        <v>472</v>
      </c>
      <c r="B301" s="14" t="s">
        <v>473</v>
      </c>
      <c r="C301" s="14" t="s">
        <v>9</v>
      </c>
      <c r="D301" s="14" t="s">
        <v>390</v>
      </c>
      <c r="E301" s="14" t="s">
        <v>391</v>
      </c>
      <c r="F301" s="14" t="s">
        <v>405</v>
      </c>
      <c r="H301" s="22" t="str">
        <f t="shared" si="8"/>
        <v/>
      </c>
      <c r="I301" s="23" t="str">
        <f t="shared" si="9"/>
        <v/>
      </c>
    </row>
    <row r="302" spans="1:9" x14ac:dyDescent="0.25">
      <c r="A302" s="14" t="s">
        <v>474</v>
      </c>
      <c r="B302" s="14" t="s">
        <v>475</v>
      </c>
      <c r="C302" s="14" t="s">
        <v>9</v>
      </c>
      <c r="D302" s="14" t="s">
        <v>390</v>
      </c>
      <c r="E302" s="14" t="s">
        <v>391</v>
      </c>
      <c r="F302" s="14" t="s">
        <v>405</v>
      </c>
      <c r="H302" s="22" t="str">
        <f t="shared" si="8"/>
        <v/>
      </c>
      <c r="I302" s="23" t="str">
        <f t="shared" si="9"/>
        <v/>
      </c>
    </row>
    <row r="303" spans="1:9" x14ac:dyDescent="0.25">
      <c r="A303" s="14" t="s">
        <v>476</v>
      </c>
      <c r="B303" s="14" t="s">
        <v>477</v>
      </c>
      <c r="C303" s="14" t="s">
        <v>9</v>
      </c>
      <c r="D303" s="14" t="s">
        <v>390</v>
      </c>
      <c r="E303" s="14" t="s">
        <v>391</v>
      </c>
      <c r="F303" s="14" t="s">
        <v>405</v>
      </c>
      <c r="H303" s="22" t="str">
        <f t="shared" si="8"/>
        <v/>
      </c>
      <c r="I303" s="23" t="str">
        <f t="shared" si="9"/>
        <v/>
      </c>
    </row>
    <row r="304" spans="1:9" x14ac:dyDescent="0.25">
      <c r="A304" s="14" t="s">
        <v>478</v>
      </c>
      <c r="B304" s="14" t="s">
        <v>479</v>
      </c>
      <c r="C304" s="14" t="s">
        <v>9</v>
      </c>
      <c r="D304" s="14" t="s">
        <v>390</v>
      </c>
      <c r="E304" s="14" t="s">
        <v>391</v>
      </c>
      <c r="F304" s="14" t="s">
        <v>405</v>
      </c>
      <c r="H304" s="22" t="str">
        <f t="shared" si="8"/>
        <v/>
      </c>
      <c r="I304" s="23" t="str">
        <f t="shared" si="9"/>
        <v/>
      </c>
    </row>
    <row r="305" spans="1:9" x14ac:dyDescent="0.25">
      <c r="A305" s="14" t="s">
        <v>480</v>
      </c>
      <c r="B305" s="14" t="s">
        <v>481</v>
      </c>
      <c r="C305" s="14" t="s">
        <v>9</v>
      </c>
      <c r="D305" s="14" t="s">
        <v>390</v>
      </c>
      <c r="E305" s="14" t="s">
        <v>391</v>
      </c>
      <c r="F305" s="14" t="s">
        <v>405</v>
      </c>
      <c r="H305" s="22" t="str">
        <f t="shared" si="8"/>
        <v/>
      </c>
      <c r="I305" s="23" t="str">
        <f t="shared" si="9"/>
        <v/>
      </c>
    </row>
    <row r="306" spans="1:9" x14ac:dyDescent="0.25">
      <c r="A306" s="14" t="s">
        <v>482</v>
      </c>
      <c r="B306" s="14" t="s">
        <v>483</v>
      </c>
      <c r="C306" s="14" t="s">
        <v>9</v>
      </c>
      <c r="D306" s="14" t="s">
        <v>390</v>
      </c>
      <c r="E306" s="14" t="s">
        <v>391</v>
      </c>
      <c r="F306" s="14" t="s">
        <v>484</v>
      </c>
      <c r="H306" s="22" t="str">
        <f t="shared" si="8"/>
        <v/>
      </c>
      <c r="I306" s="23" t="str">
        <f t="shared" si="9"/>
        <v/>
      </c>
    </row>
    <row r="307" spans="1:9" x14ac:dyDescent="0.25">
      <c r="A307" s="14" t="s">
        <v>485</v>
      </c>
      <c r="B307" s="14" t="s">
        <v>225</v>
      </c>
      <c r="C307" s="14" t="s">
        <v>9</v>
      </c>
      <c r="D307" s="14" t="s">
        <v>390</v>
      </c>
      <c r="E307" s="14" t="s">
        <v>391</v>
      </c>
      <c r="F307" s="14" t="s">
        <v>484</v>
      </c>
      <c r="H307" s="22" t="str">
        <f t="shared" si="8"/>
        <v/>
      </c>
      <c r="I307" s="23" t="str">
        <f t="shared" si="9"/>
        <v/>
      </c>
    </row>
    <row r="308" spans="1:9" x14ac:dyDescent="0.25">
      <c r="A308" s="14" t="s">
        <v>486</v>
      </c>
      <c r="B308" s="14" t="s">
        <v>487</v>
      </c>
      <c r="C308" s="14" t="s">
        <v>9</v>
      </c>
      <c r="D308" s="14" t="s">
        <v>390</v>
      </c>
      <c r="E308" s="14" t="s">
        <v>391</v>
      </c>
      <c r="F308" s="14" t="s">
        <v>484</v>
      </c>
      <c r="H308" s="22" t="str">
        <f t="shared" si="8"/>
        <v/>
      </c>
      <c r="I308" s="23" t="str">
        <f t="shared" si="9"/>
        <v/>
      </c>
    </row>
    <row r="309" spans="1:9" x14ac:dyDescent="0.25">
      <c r="A309" s="14" t="s">
        <v>488</v>
      </c>
      <c r="B309" s="14" t="s">
        <v>489</v>
      </c>
      <c r="C309" s="14" t="s">
        <v>9</v>
      </c>
      <c r="D309" s="14" t="s">
        <v>390</v>
      </c>
      <c r="E309" s="14" t="s">
        <v>391</v>
      </c>
      <c r="F309" s="14" t="s">
        <v>490</v>
      </c>
      <c r="H309" s="22" t="str">
        <f t="shared" si="8"/>
        <v/>
      </c>
      <c r="I309" s="23" t="str">
        <f t="shared" si="9"/>
        <v/>
      </c>
    </row>
    <row r="310" spans="1:9" x14ac:dyDescent="0.25">
      <c r="A310" s="14" t="s">
        <v>491</v>
      </c>
      <c r="B310" s="14" t="s">
        <v>492</v>
      </c>
      <c r="C310" s="14" t="s">
        <v>9</v>
      </c>
      <c r="D310" s="14" t="s">
        <v>390</v>
      </c>
      <c r="E310" s="14" t="s">
        <v>391</v>
      </c>
      <c r="F310" s="14" t="s">
        <v>490</v>
      </c>
      <c r="H310" s="22" t="str">
        <f t="shared" si="8"/>
        <v/>
      </c>
      <c r="I310" s="23" t="str">
        <f t="shared" si="9"/>
        <v/>
      </c>
    </row>
    <row r="311" spans="1:9" x14ac:dyDescent="0.25">
      <c r="A311" s="14" t="s">
        <v>493</v>
      </c>
      <c r="B311" s="14" t="s">
        <v>494</v>
      </c>
      <c r="C311" s="14" t="s">
        <v>9</v>
      </c>
      <c r="D311" s="14" t="s">
        <v>390</v>
      </c>
      <c r="E311" s="14" t="s">
        <v>391</v>
      </c>
      <c r="F311" s="14" t="s">
        <v>490</v>
      </c>
      <c r="H311" s="22" t="str">
        <f t="shared" si="8"/>
        <v/>
      </c>
      <c r="I311" s="23" t="str">
        <f t="shared" si="9"/>
        <v/>
      </c>
    </row>
    <row r="312" spans="1:9" x14ac:dyDescent="0.25">
      <c r="A312" s="14" t="s">
        <v>495</v>
      </c>
      <c r="B312" s="14" t="s">
        <v>496</v>
      </c>
      <c r="C312" s="14" t="s">
        <v>9</v>
      </c>
      <c r="D312" s="14" t="s">
        <v>390</v>
      </c>
      <c r="E312" s="14" t="s">
        <v>391</v>
      </c>
      <c r="F312" s="14" t="s">
        <v>490</v>
      </c>
      <c r="H312" s="22" t="str">
        <f t="shared" si="8"/>
        <v/>
      </c>
      <c r="I312" s="23" t="str">
        <f t="shared" si="9"/>
        <v/>
      </c>
    </row>
    <row r="313" spans="1:9" x14ac:dyDescent="0.25">
      <c r="A313" s="14" t="s">
        <v>497</v>
      </c>
      <c r="B313" s="14" t="s">
        <v>498</v>
      </c>
      <c r="C313" s="14" t="s">
        <v>9</v>
      </c>
      <c r="D313" s="14" t="s">
        <v>390</v>
      </c>
      <c r="E313" s="14" t="s">
        <v>391</v>
      </c>
      <c r="F313" s="14" t="s">
        <v>490</v>
      </c>
      <c r="H313" s="22" t="str">
        <f t="shared" si="8"/>
        <v/>
      </c>
      <c r="I313" s="23" t="str">
        <f t="shared" si="9"/>
        <v/>
      </c>
    </row>
    <row r="314" spans="1:9" x14ac:dyDescent="0.25">
      <c r="A314" s="14" t="s">
        <v>499</v>
      </c>
      <c r="B314" s="14" t="s">
        <v>500</v>
      </c>
      <c r="C314" s="14" t="s">
        <v>9</v>
      </c>
      <c r="D314" s="14" t="s">
        <v>390</v>
      </c>
      <c r="E314" s="14" t="s">
        <v>391</v>
      </c>
      <c r="F314" s="14" t="s">
        <v>490</v>
      </c>
      <c r="H314" s="22" t="str">
        <f t="shared" si="8"/>
        <v/>
      </c>
      <c r="I314" s="23" t="str">
        <f t="shared" si="9"/>
        <v/>
      </c>
    </row>
    <row r="315" spans="1:9" x14ac:dyDescent="0.25">
      <c r="A315" s="14" t="s">
        <v>501</v>
      </c>
      <c r="B315" s="14" t="s">
        <v>502</v>
      </c>
      <c r="C315" s="14" t="s">
        <v>9</v>
      </c>
      <c r="D315" s="14" t="s">
        <v>390</v>
      </c>
      <c r="E315" s="14" t="s">
        <v>391</v>
      </c>
      <c r="F315" s="14" t="s">
        <v>490</v>
      </c>
      <c r="H315" s="22" t="str">
        <f t="shared" si="8"/>
        <v/>
      </c>
      <c r="I315" s="23" t="str">
        <f t="shared" si="9"/>
        <v/>
      </c>
    </row>
    <row r="316" spans="1:9" x14ac:dyDescent="0.25">
      <c r="A316" s="14" t="s">
        <v>503</v>
      </c>
      <c r="B316" s="14" t="s">
        <v>504</v>
      </c>
      <c r="C316" s="14" t="s">
        <v>9</v>
      </c>
      <c r="D316" s="14" t="s">
        <v>390</v>
      </c>
      <c r="E316" s="14" t="s">
        <v>391</v>
      </c>
      <c r="F316" s="14" t="s">
        <v>490</v>
      </c>
      <c r="H316" s="22" t="str">
        <f t="shared" si="8"/>
        <v/>
      </c>
      <c r="I316" s="23" t="str">
        <f t="shared" si="9"/>
        <v/>
      </c>
    </row>
    <row r="317" spans="1:9" x14ac:dyDescent="0.25">
      <c r="A317" s="14" t="s">
        <v>505</v>
      </c>
      <c r="B317" s="14" t="s">
        <v>506</v>
      </c>
      <c r="C317" s="14" t="s">
        <v>9</v>
      </c>
      <c r="D317" s="14" t="s">
        <v>390</v>
      </c>
      <c r="E317" s="14" t="s">
        <v>391</v>
      </c>
      <c r="F317" s="14" t="s">
        <v>490</v>
      </c>
      <c r="H317" s="22" t="str">
        <f t="shared" si="8"/>
        <v/>
      </c>
      <c r="I317" s="23" t="str">
        <f t="shared" si="9"/>
        <v/>
      </c>
    </row>
    <row r="318" spans="1:9" x14ac:dyDescent="0.25">
      <c r="A318" s="14" t="s">
        <v>507</v>
      </c>
      <c r="B318" s="14" t="s">
        <v>508</v>
      </c>
      <c r="C318" s="14" t="s">
        <v>9</v>
      </c>
      <c r="D318" s="14" t="s">
        <v>390</v>
      </c>
      <c r="E318" s="14" t="s">
        <v>391</v>
      </c>
      <c r="F318" s="14" t="s">
        <v>490</v>
      </c>
      <c r="H318" s="22" t="str">
        <f t="shared" si="8"/>
        <v/>
      </c>
      <c r="I318" s="23" t="str">
        <f t="shared" si="9"/>
        <v/>
      </c>
    </row>
    <row r="319" spans="1:9" x14ac:dyDescent="0.25">
      <c r="A319" s="14" t="s">
        <v>509</v>
      </c>
      <c r="B319" s="14" t="s">
        <v>510</v>
      </c>
      <c r="C319" s="14" t="s">
        <v>9</v>
      </c>
      <c r="D319" s="14" t="s">
        <v>390</v>
      </c>
      <c r="E319" s="14" t="s">
        <v>391</v>
      </c>
      <c r="F319" s="14" t="s">
        <v>490</v>
      </c>
      <c r="H319" s="22" t="str">
        <f t="shared" si="8"/>
        <v/>
      </c>
      <c r="I319" s="23" t="str">
        <f t="shared" si="9"/>
        <v/>
      </c>
    </row>
    <row r="320" spans="1:9" x14ac:dyDescent="0.25">
      <c r="A320" s="14" t="s">
        <v>511</v>
      </c>
      <c r="B320" s="14" t="s">
        <v>512</v>
      </c>
      <c r="C320" s="14" t="s">
        <v>9</v>
      </c>
      <c r="D320" s="14" t="s">
        <v>390</v>
      </c>
      <c r="E320" s="14" t="s">
        <v>391</v>
      </c>
      <c r="F320" s="14" t="s">
        <v>490</v>
      </c>
      <c r="H320" s="22" t="str">
        <f t="shared" si="8"/>
        <v/>
      </c>
      <c r="I320" s="23" t="str">
        <f t="shared" si="9"/>
        <v/>
      </c>
    </row>
    <row r="321" spans="1:9" x14ac:dyDescent="0.25">
      <c r="A321" s="14" t="s">
        <v>513</v>
      </c>
      <c r="B321" s="14" t="s">
        <v>514</v>
      </c>
      <c r="C321" s="14" t="s">
        <v>9</v>
      </c>
      <c r="D321" s="14" t="s">
        <v>390</v>
      </c>
      <c r="E321" s="14" t="s">
        <v>391</v>
      </c>
      <c r="F321" s="14" t="s">
        <v>490</v>
      </c>
      <c r="H321" s="22" t="str">
        <f t="shared" si="8"/>
        <v/>
      </c>
      <c r="I321" s="23" t="str">
        <f t="shared" si="9"/>
        <v/>
      </c>
    </row>
    <row r="322" spans="1:9" x14ac:dyDescent="0.25">
      <c r="A322" s="14" t="s">
        <v>515</v>
      </c>
      <c r="B322" s="14" t="s">
        <v>516</v>
      </c>
      <c r="C322" s="14" t="s">
        <v>9</v>
      </c>
      <c r="D322" s="14" t="s">
        <v>390</v>
      </c>
      <c r="E322" s="14" t="s">
        <v>391</v>
      </c>
      <c r="F322" s="14" t="s">
        <v>490</v>
      </c>
      <c r="H322" s="22" t="str">
        <f t="shared" si="8"/>
        <v/>
      </c>
      <c r="I322" s="23" t="str">
        <f t="shared" si="9"/>
        <v/>
      </c>
    </row>
    <row r="323" spans="1:9" x14ac:dyDescent="0.25">
      <c r="A323" s="14" t="s">
        <v>517</v>
      </c>
      <c r="B323" s="14" t="s">
        <v>518</v>
      </c>
      <c r="C323" s="14" t="s">
        <v>9</v>
      </c>
      <c r="D323" s="14" t="s">
        <v>390</v>
      </c>
      <c r="E323" s="14" t="s">
        <v>391</v>
      </c>
      <c r="F323" s="14" t="s">
        <v>490</v>
      </c>
      <c r="H323" s="22" t="str">
        <f t="shared" si="8"/>
        <v/>
      </c>
      <c r="I323" s="23" t="str">
        <f t="shared" si="9"/>
        <v/>
      </c>
    </row>
    <row r="324" spans="1:9" x14ac:dyDescent="0.25">
      <c r="A324" s="14" t="s">
        <v>519</v>
      </c>
      <c r="B324" s="14" t="s">
        <v>520</v>
      </c>
      <c r="C324" s="14" t="s">
        <v>9</v>
      </c>
      <c r="D324" s="14" t="s">
        <v>390</v>
      </c>
      <c r="E324" s="14" t="s">
        <v>391</v>
      </c>
      <c r="F324" s="14" t="s">
        <v>490</v>
      </c>
      <c r="H324" s="22" t="str">
        <f t="shared" si="8"/>
        <v/>
      </c>
      <c r="I324" s="23" t="str">
        <f t="shared" si="9"/>
        <v/>
      </c>
    </row>
    <row r="325" spans="1:9" x14ac:dyDescent="0.25">
      <c r="A325" s="14" t="s">
        <v>521</v>
      </c>
      <c r="B325" s="14" t="s">
        <v>522</v>
      </c>
      <c r="C325" s="14" t="s">
        <v>9</v>
      </c>
      <c r="D325" s="14" t="s">
        <v>390</v>
      </c>
      <c r="E325" s="14" t="s">
        <v>391</v>
      </c>
      <c r="F325" s="14" t="s">
        <v>490</v>
      </c>
      <c r="H325" s="22" t="str">
        <f t="shared" si="8"/>
        <v/>
      </c>
      <c r="I325" s="23" t="str">
        <f t="shared" si="9"/>
        <v/>
      </c>
    </row>
    <row r="326" spans="1:9" x14ac:dyDescent="0.25">
      <c r="A326" s="14" t="s">
        <v>523</v>
      </c>
      <c r="B326" s="14" t="s">
        <v>524</v>
      </c>
      <c r="C326" s="14" t="s">
        <v>525</v>
      </c>
      <c r="D326" s="14" t="s">
        <v>390</v>
      </c>
      <c r="E326" s="14" t="s">
        <v>526</v>
      </c>
      <c r="F326" s="14" t="s">
        <v>527</v>
      </c>
      <c r="H326" s="22" t="str">
        <f t="shared" si="8"/>
        <v/>
      </c>
      <c r="I326" s="23" t="str">
        <f t="shared" si="9"/>
        <v/>
      </c>
    </row>
    <row r="327" spans="1:9" x14ac:dyDescent="0.25">
      <c r="A327" s="14" t="s">
        <v>528</v>
      </c>
      <c r="B327" s="14" t="s">
        <v>529</v>
      </c>
      <c r="C327" s="14" t="s">
        <v>525</v>
      </c>
      <c r="D327" s="14" t="s">
        <v>390</v>
      </c>
      <c r="E327" s="14" t="s">
        <v>526</v>
      </c>
      <c r="F327" s="14" t="s">
        <v>527</v>
      </c>
      <c r="H327" s="22" t="str">
        <f t="shared" ref="H327:H390" si="10">IF(G327=0,"",G327*$H$5)</f>
        <v/>
      </c>
      <c r="I327" s="23" t="str">
        <f t="shared" ref="I327:I390" si="11">IF(G327=0,"",G327+H327)</f>
        <v/>
      </c>
    </row>
    <row r="328" spans="1:9" x14ac:dyDescent="0.25">
      <c r="A328" s="14" t="s">
        <v>530</v>
      </c>
      <c r="B328" s="14" t="s">
        <v>133</v>
      </c>
      <c r="C328" s="14" t="s">
        <v>525</v>
      </c>
      <c r="D328" s="14" t="s">
        <v>390</v>
      </c>
      <c r="E328" s="14" t="s">
        <v>526</v>
      </c>
      <c r="F328" s="14" t="s">
        <v>527</v>
      </c>
      <c r="H328" s="22" t="str">
        <f t="shared" si="10"/>
        <v/>
      </c>
      <c r="I328" s="23" t="str">
        <f t="shared" si="11"/>
        <v/>
      </c>
    </row>
    <row r="329" spans="1:9" x14ac:dyDescent="0.25">
      <c r="A329" s="14" t="s">
        <v>531</v>
      </c>
      <c r="B329" s="14" t="s">
        <v>135</v>
      </c>
      <c r="C329" s="14" t="s">
        <v>525</v>
      </c>
      <c r="D329" s="14" t="s">
        <v>390</v>
      </c>
      <c r="E329" s="14" t="s">
        <v>526</v>
      </c>
      <c r="F329" s="14" t="s">
        <v>527</v>
      </c>
      <c r="H329" s="22" t="str">
        <f t="shared" si="10"/>
        <v/>
      </c>
      <c r="I329" s="23" t="str">
        <f t="shared" si="11"/>
        <v/>
      </c>
    </row>
    <row r="330" spans="1:9" x14ac:dyDescent="0.25">
      <c r="A330" s="14" t="s">
        <v>532</v>
      </c>
      <c r="B330" s="14" t="s">
        <v>137</v>
      </c>
      <c r="C330" s="14" t="s">
        <v>525</v>
      </c>
      <c r="D330" s="14" t="s">
        <v>390</v>
      </c>
      <c r="E330" s="14" t="s">
        <v>526</v>
      </c>
      <c r="F330" s="14" t="s">
        <v>527</v>
      </c>
      <c r="H330" s="22" t="str">
        <f t="shared" si="10"/>
        <v/>
      </c>
      <c r="I330" s="23" t="str">
        <f t="shared" si="11"/>
        <v/>
      </c>
    </row>
    <row r="331" spans="1:9" x14ac:dyDescent="0.25">
      <c r="A331" s="14" t="s">
        <v>533</v>
      </c>
      <c r="B331" s="14" t="s">
        <v>139</v>
      </c>
      <c r="C331" s="14" t="s">
        <v>525</v>
      </c>
      <c r="D331" s="14" t="s">
        <v>390</v>
      </c>
      <c r="E331" s="14" t="s">
        <v>526</v>
      </c>
      <c r="F331" s="14" t="s">
        <v>527</v>
      </c>
      <c r="H331" s="22" t="str">
        <f t="shared" si="10"/>
        <v/>
      </c>
      <c r="I331" s="23" t="str">
        <f t="shared" si="11"/>
        <v/>
      </c>
    </row>
    <row r="332" spans="1:9" x14ac:dyDescent="0.25">
      <c r="A332" s="14" t="s">
        <v>534</v>
      </c>
      <c r="B332" s="14" t="s">
        <v>143</v>
      </c>
      <c r="C332" s="14" t="s">
        <v>525</v>
      </c>
      <c r="D332" s="14" t="s">
        <v>390</v>
      </c>
      <c r="E332" s="14" t="s">
        <v>526</v>
      </c>
      <c r="F332" s="14" t="s">
        <v>527</v>
      </c>
      <c r="H332" s="22" t="str">
        <f t="shared" si="10"/>
        <v/>
      </c>
      <c r="I332" s="23" t="str">
        <f t="shared" si="11"/>
        <v/>
      </c>
    </row>
    <row r="333" spans="1:9" x14ac:dyDescent="0.25">
      <c r="A333" s="14" t="s">
        <v>535</v>
      </c>
      <c r="B333" s="14" t="s">
        <v>145</v>
      </c>
      <c r="C333" s="14" t="s">
        <v>525</v>
      </c>
      <c r="D333" s="14" t="s">
        <v>390</v>
      </c>
      <c r="E333" s="14" t="s">
        <v>526</v>
      </c>
      <c r="F333" s="14" t="s">
        <v>527</v>
      </c>
      <c r="H333" s="22" t="str">
        <f t="shared" si="10"/>
        <v/>
      </c>
      <c r="I333" s="23" t="str">
        <f t="shared" si="11"/>
        <v/>
      </c>
    </row>
    <row r="334" spans="1:9" x14ac:dyDescent="0.25">
      <c r="A334" s="14" t="s">
        <v>536</v>
      </c>
      <c r="B334" s="14" t="s">
        <v>537</v>
      </c>
      <c r="C334" s="14" t="s">
        <v>525</v>
      </c>
      <c r="D334" s="14" t="s">
        <v>390</v>
      </c>
      <c r="E334" s="14" t="s">
        <v>526</v>
      </c>
      <c r="F334" s="14" t="s">
        <v>537</v>
      </c>
      <c r="H334" s="22" t="str">
        <f t="shared" si="10"/>
        <v/>
      </c>
      <c r="I334" s="23" t="str">
        <f t="shared" si="11"/>
        <v/>
      </c>
    </row>
    <row r="335" spans="1:9" x14ac:dyDescent="0.25">
      <c r="A335" s="14" t="s">
        <v>538</v>
      </c>
      <c r="B335" s="14" t="s">
        <v>196</v>
      </c>
      <c r="C335" s="14" t="s">
        <v>525</v>
      </c>
      <c r="D335" s="14" t="s">
        <v>390</v>
      </c>
      <c r="E335" s="14" t="s">
        <v>526</v>
      </c>
      <c r="F335" s="14" t="s">
        <v>537</v>
      </c>
      <c r="H335" s="22" t="str">
        <f t="shared" si="10"/>
        <v/>
      </c>
      <c r="I335" s="23" t="str">
        <f t="shared" si="11"/>
        <v/>
      </c>
    </row>
    <row r="336" spans="1:9" x14ac:dyDescent="0.25">
      <c r="A336" s="14" t="s">
        <v>539</v>
      </c>
      <c r="B336" s="14" t="s">
        <v>540</v>
      </c>
      <c r="C336" s="14" t="s">
        <v>525</v>
      </c>
      <c r="D336" s="14" t="s">
        <v>390</v>
      </c>
      <c r="E336" s="14" t="s">
        <v>526</v>
      </c>
      <c r="F336" s="14" t="s">
        <v>537</v>
      </c>
      <c r="H336" s="22" t="str">
        <f t="shared" si="10"/>
        <v/>
      </c>
      <c r="I336" s="23" t="str">
        <f t="shared" si="11"/>
        <v/>
      </c>
    </row>
    <row r="337" spans="1:9" x14ac:dyDescent="0.25">
      <c r="A337" s="14" t="s">
        <v>541</v>
      </c>
      <c r="B337" s="14" t="s">
        <v>542</v>
      </c>
      <c r="C337" s="14" t="s">
        <v>525</v>
      </c>
      <c r="D337" s="14" t="s">
        <v>390</v>
      </c>
      <c r="E337" s="14" t="s">
        <v>526</v>
      </c>
      <c r="F337" s="14" t="s">
        <v>543</v>
      </c>
      <c r="H337" s="22" t="str">
        <f t="shared" si="10"/>
        <v/>
      </c>
      <c r="I337" s="23" t="str">
        <f t="shared" si="11"/>
        <v/>
      </c>
    </row>
    <row r="338" spans="1:9" x14ac:dyDescent="0.25">
      <c r="A338" s="14" t="s">
        <v>544</v>
      </c>
      <c r="B338" s="14" t="s">
        <v>545</v>
      </c>
      <c r="C338" s="14" t="s">
        <v>525</v>
      </c>
      <c r="D338" s="14" t="s">
        <v>390</v>
      </c>
      <c r="E338" s="14" t="s">
        <v>526</v>
      </c>
      <c r="F338" s="14" t="s">
        <v>546</v>
      </c>
      <c r="H338" s="22" t="str">
        <f t="shared" si="10"/>
        <v/>
      </c>
      <c r="I338" s="23" t="str">
        <f t="shared" si="11"/>
        <v/>
      </c>
    </row>
    <row r="339" spans="1:9" x14ac:dyDescent="0.25">
      <c r="A339" s="14" t="s">
        <v>547</v>
      </c>
      <c r="B339" s="14" t="s">
        <v>548</v>
      </c>
      <c r="C339" s="14" t="s">
        <v>525</v>
      </c>
      <c r="D339" s="14" t="s">
        <v>390</v>
      </c>
      <c r="E339" s="14" t="s">
        <v>526</v>
      </c>
      <c r="F339" s="14" t="s">
        <v>546</v>
      </c>
      <c r="H339" s="22" t="str">
        <f t="shared" si="10"/>
        <v/>
      </c>
      <c r="I339" s="23" t="str">
        <f t="shared" si="11"/>
        <v/>
      </c>
    </row>
    <row r="340" spans="1:9" x14ac:dyDescent="0.25">
      <c r="A340" s="14" t="s">
        <v>549</v>
      </c>
      <c r="B340" s="14" t="s">
        <v>550</v>
      </c>
      <c r="C340" s="14" t="s">
        <v>525</v>
      </c>
      <c r="D340" s="14" t="s">
        <v>390</v>
      </c>
      <c r="E340" s="14" t="s">
        <v>526</v>
      </c>
      <c r="F340" s="14" t="s">
        <v>546</v>
      </c>
      <c r="H340" s="22" t="str">
        <f t="shared" si="10"/>
        <v/>
      </c>
      <c r="I340" s="23" t="str">
        <f t="shared" si="11"/>
        <v/>
      </c>
    </row>
    <row r="341" spans="1:9" x14ac:dyDescent="0.25">
      <c r="A341" s="14" t="s">
        <v>551</v>
      </c>
      <c r="B341" s="14" t="s">
        <v>158</v>
      </c>
      <c r="C341" s="14" t="s">
        <v>525</v>
      </c>
      <c r="D341" s="14" t="s">
        <v>390</v>
      </c>
      <c r="E341" s="14" t="s">
        <v>526</v>
      </c>
      <c r="F341" s="14" t="s">
        <v>546</v>
      </c>
      <c r="H341" s="22" t="str">
        <f t="shared" si="10"/>
        <v/>
      </c>
      <c r="I341" s="23" t="str">
        <f t="shared" si="11"/>
        <v/>
      </c>
    </row>
    <row r="342" spans="1:9" x14ac:dyDescent="0.25">
      <c r="A342" s="14" t="s">
        <v>552</v>
      </c>
      <c r="B342" s="14" t="s">
        <v>160</v>
      </c>
      <c r="C342" s="14" t="s">
        <v>525</v>
      </c>
      <c r="D342" s="14" t="s">
        <v>390</v>
      </c>
      <c r="E342" s="14" t="s">
        <v>526</v>
      </c>
      <c r="F342" s="14" t="s">
        <v>546</v>
      </c>
      <c r="H342" s="22" t="str">
        <f t="shared" si="10"/>
        <v/>
      </c>
      <c r="I342" s="23" t="str">
        <f t="shared" si="11"/>
        <v/>
      </c>
    </row>
    <row r="343" spans="1:9" x14ac:dyDescent="0.25">
      <c r="A343" s="14" t="s">
        <v>553</v>
      </c>
      <c r="B343" s="14" t="s">
        <v>162</v>
      </c>
      <c r="C343" s="14" t="s">
        <v>525</v>
      </c>
      <c r="D343" s="14" t="s">
        <v>390</v>
      </c>
      <c r="E343" s="14" t="s">
        <v>526</v>
      </c>
      <c r="F343" s="14" t="s">
        <v>546</v>
      </c>
      <c r="H343" s="22" t="str">
        <f t="shared" si="10"/>
        <v/>
      </c>
      <c r="I343" s="23" t="str">
        <f t="shared" si="11"/>
        <v/>
      </c>
    </row>
    <row r="344" spans="1:9" x14ac:dyDescent="0.25">
      <c r="A344" s="14" t="s">
        <v>554</v>
      </c>
      <c r="B344" s="14" t="s">
        <v>164</v>
      </c>
      <c r="C344" s="14" t="s">
        <v>525</v>
      </c>
      <c r="D344" s="14" t="s">
        <v>390</v>
      </c>
      <c r="E344" s="14" t="s">
        <v>526</v>
      </c>
      <c r="F344" s="14" t="s">
        <v>546</v>
      </c>
      <c r="H344" s="22" t="str">
        <f t="shared" si="10"/>
        <v/>
      </c>
      <c r="I344" s="23" t="str">
        <f t="shared" si="11"/>
        <v/>
      </c>
    </row>
    <row r="345" spans="1:9" x14ac:dyDescent="0.25">
      <c r="A345" s="14" t="s">
        <v>555</v>
      </c>
      <c r="B345" s="14" t="s">
        <v>78</v>
      </c>
      <c r="C345" s="14" t="s">
        <v>525</v>
      </c>
      <c r="D345" s="14" t="s">
        <v>390</v>
      </c>
      <c r="E345" s="14" t="s">
        <v>526</v>
      </c>
      <c r="F345" s="14" t="s">
        <v>546</v>
      </c>
      <c r="H345" s="22" t="str">
        <f t="shared" si="10"/>
        <v/>
      </c>
      <c r="I345" s="23" t="str">
        <f t="shared" si="11"/>
        <v/>
      </c>
    </row>
    <row r="346" spans="1:9" x14ac:dyDescent="0.25">
      <c r="A346" s="14" t="s">
        <v>556</v>
      </c>
      <c r="B346" s="14" t="s">
        <v>116</v>
      </c>
      <c r="C346" s="14" t="s">
        <v>525</v>
      </c>
      <c r="D346" s="14" t="s">
        <v>390</v>
      </c>
      <c r="E346" s="14" t="s">
        <v>526</v>
      </c>
      <c r="F346" s="14" t="s">
        <v>546</v>
      </c>
      <c r="H346" s="22" t="str">
        <f t="shared" si="10"/>
        <v/>
      </c>
      <c r="I346" s="23" t="str">
        <f t="shared" si="11"/>
        <v/>
      </c>
    </row>
    <row r="347" spans="1:9" x14ac:dyDescent="0.25">
      <c r="A347" s="14" t="s">
        <v>557</v>
      </c>
      <c r="B347" s="14" t="s">
        <v>558</v>
      </c>
      <c r="C347" s="14" t="s">
        <v>525</v>
      </c>
      <c r="D347" s="14" t="s">
        <v>390</v>
      </c>
      <c r="E347" s="14" t="s">
        <v>526</v>
      </c>
      <c r="F347" s="14" t="s">
        <v>546</v>
      </c>
      <c r="H347" s="22" t="str">
        <f t="shared" si="10"/>
        <v/>
      </c>
      <c r="I347" s="23" t="str">
        <f t="shared" si="11"/>
        <v/>
      </c>
    </row>
    <row r="348" spans="1:9" x14ac:dyDescent="0.25">
      <c r="A348" s="14" t="s">
        <v>559</v>
      </c>
      <c r="B348" s="14" t="s">
        <v>560</v>
      </c>
      <c r="C348" s="14" t="s">
        <v>525</v>
      </c>
      <c r="D348" s="14" t="s">
        <v>390</v>
      </c>
      <c r="E348" s="14" t="s">
        <v>526</v>
      </c>
      <c r="F348" s="14" t="s">
        <v>546</v>
      </c>
      <c r="H348" s="22" t="str">
        <f t="shared" si="10"/>
        <v/>
      </c>
      <c r="I348" s="23" t="str">
        <f t="shared" si="11"/>
        <v/>
      </c>
    </row>
    <row r="349" spans="1:9" x14ac:dyDescent="0.25">
      <c r="A349" s="14" t="s">
        <v>561</v>
      </c>
      <c r="B349" s="14" t="s">
        <v>166</v>
      </c>
      <c r="C349" s="14" t="s">
        <v>525</v>
      </c>
      <c r="D349" s="14" t="s">
        <v>390</v>
      </c>
      <c r="E349" s="14" t="s">
        <v>526</v>
      </c>
      <c r="F349" s="14" t="s">
        <v>546</v>
      </c>
      <c r="H349" s="22" t="str">
        <f t="shared" si="10"/>
        <v/>
      </c>
      <c r="I349" s="23" t="str">
        <f t="shared" si="11"/>
        <v/>
      </c>
    </row>
    <row r="350" spans="1:9" x14ac:dyDescent="0.25">
      <c r="A350" s="14" t="s">
        <v>562</v>
      </c>
      <c r="B350" s="14" t="s">
        <v>172</v>
      </c>
      <c r="C350" s="14" t="s">
        <v>525</v>
      </c>
      <c r="D350" s="14" t="s">
        <v>390</v>
      </c>
      <c r="E350" s="14" t="s">
        <v>526</v>
      </c>
      <c r="F350" s="14" t="s">
        <v>546</v>
      </c>
      <c r="H350" s="22" t="str">
        <f t="shared" si="10"/>
        <v/>
      </c>
      <c r="I350" s="23" t="str">
        <f t="shared" si="11"/>
        <v/>
      </c>
    </row>
    <row r="351" spans="1:9" x14ac:dyDescent="0.25">
      <c r="A351" s="14" t="s">
        <v>563</v>
      </c>
      <c r="B351" s="14" t="s">
        <v>564</v>
      </c>
      <c r="C351" s="14" t="s">
        <v>525</v>
      </c>
      <c r="D351" s="14" t="s">
        <v>390</v>
      </c>
      <c r="E351" s="14" t="s">
        <v>526</v>
      </c>
      <c r="F351" s="14" t="s">
        <v>546</v>
      </c>
      <c r="H351" s="22" t="str">
        <f t="shared" si="10"/>
        <v/>
      </c>
      <c r="I351" s="23" t="str">
        <f t="shared" si="11"/>
        <v/>
      </c>
    </row>
    <row r="352" spans="1:9" x14ac:dyDescent="0.25">
      <c r="A352" s="14" t="s">
        <v>565</v>
      </c>
      <c r="B352" s="14" t="s">
        <v>566</v>
      </c>
      <c r="C352" s="14" t="s">
        <v>525</v>
      </c>
      <c r="D352" s="14" t="s">
        <v>390</v>
      </c>
      <c r="E352" s="14" t="s">
        <v>526</v>
      </c>
      <c r="F352" s="14" t="s">
        <v>546</v>
      </c>
      <c r="H352" s="22" t="str">
        <f t="shared" si="10"/>
        <v/>
      </c>
      <c r="I352" s="23" t="str">
        <f t="shared" si="11"/>
        <v/>
      </c>
    </row>
    <row r="353" spans="1:9" x14ac:dyDescent="0.25">
      <c r="A353" s="14" t="s">
        <v>567</v>
      </c>
      <c r="B353" s="14" t="s">
        <v>566</v>
      </c>
      <c r="C353" s="14" t="s">
        <v>131</v>
      </c>
      <c r="D353" s="14" t="s">
        <v>390</v>
      </c>
      <c r="E353" s="14" t="s">
        <v>526</v>
      </c>
      <c r="F353" s="14" t="s">
        <v>546</v>
      </c>
      <c r="H353" s="22" t="str">
        <f t="shared" si="10"/>
        <v/>
      </c>
      <c r="I353" s="23" t="str">
        <f t="shared" si="11"/>
        <v/>
      </c>
    </row>
    <row r="354" spans="1:9" x14ac:dyDescent="0.25">
      <c r="A354" s="14" t="s">
        <v>568</v>
      </c>
      <c r="B354" s="14" t="s">
        <v>569</v>
      </c>
      <c r="C354" s="14" t="s">
        <v>525</v>
      </c>
      <c r="D354" s="14" t="s">
        <v>390</v>
      </c>
      <c r="E354" s="14" t="s">
        <v>526</v>
      </c>
      <c r="F354" s="14" t="s">
        <v>546</v>
      </c>
      <c r="H354" s="22" t="str">
        <f t="shared" si="10"/>
        <v/>
      </c>
      <c r="I354" s="23" t="str">
        <f t="shared" si="11"/>
        <v/>
      </c>
    </row>
    <row r="355" spans="1:9" x14ac:dyDescent="0.25">
      <c r="A355" s="14" t="s">
        <v>570</v>
      </c>
      <c r="B355" s="14" t="s">
        <v>571</v>
      </c>
      <c r="C355" s="14" t="s">
        <v>525</v>
      </c>
      <c r="D355" s="14" t="s">
        <v>390</v>
      </c>
      <c r="E355" s="14" t="s">
        <v>526</v>
      </c>
      <c r="F355" s="14" t="s">
        <v>546</v>
      </c>
      <c r="H355" s="22" t="str">
        <f t="shared" si="10"/>
        <v/>
      </c>
      <c r="I355" s="23" t="str">
        <f t="shared" si="11"/>
        <v/>
      </c>
    </row>
    <row r="356" spans="1:9" x14ac:dyDescent="0.25">
      <c r="A356" s="14" t="s">
        <v>572</v>
      </c>
      <c r="B356" s="14" t="s">
        <v>573</v>
      </c>
      <c r="C356" s="14" t="s">
        <v>525</v>
      </c>
      <c r="D356" s="14" t="s">
        <v>390</v>
      </c>
      <c r="E356" s="14" t="s">
        <v>526</v>
      </c>
      <c r="F356" s="14" t="s">
        <v>546</v>
      </c>
      <c r="H356" s="22" t="str">
        <f t="shared" si="10"/>
        <v/>
      </c>
      <c r="I356" s="23" t="str">
        <f t="shared" si="11"/>
        <v/>
      </c>
    </row>
    <row r="357" spans="1:9" x14ac:dyDescent="0.25">
      <c r="A357" s="14" t="s">
        <v>574</v>
      </c>
      <c r="B357" s="14" t="s">
        <v>168</v>
      </c>
      <c r="C357" s="14" t="s">
        <v>525</v>
      </c>
      <c r="D357" s="14" t="s">
        <v>390</v>
      </c>
      <c r="E357" s="14" t="s">
        <v>526</v>
      </c>
      <c r="F357" s="14" t="s">
        <v>546</v>
      </c>
      <c r="H357" s="22" t="str">
        <f t="shared" si="10"/>
        <v/>
      </c>
      <c r="I357" s="23" t="str">
        <f t="shared" si="11"/>
        <v/>
      </c>
    </row>
    <row r="358" spans="1:9" x14ac:dyDescent="0.25">
      <c r="A358" s="14" t="s">
        <v>575</v>
      </c>
      <c r="B358" s="14" t="s">
        <v>70</v>
      </c>
      <c r="C358" s="14" t="s">
        <v>525</v>
      </c>
      <c r="D358" s="14" t="s">
        <v>390</v>
      </c>
      <c r="E358" s="14" t="s">
        <v>526</v>
      </c>
      <c r="F358" s="14" t="s">
        <v>546</v>
      </c>
      <c r="H358" s="22" t="str">
        <f t="shared" si="10"/>
        <v/>
      </c>
      <c r="I358" s="23" t="str">
        <f t="shared" si="11"/>
        <v/>
      </c>
    </row>
    <row r="359" spans="1:9" x14ac:dyDescent="0.25">
      <c r="A359" s="14" t="s">
        <v>576</v>
      </c>
      <c r="B359" s="14" t="s">
        <v>577</v>
      </c>
      <c r="C359" s="14" t="s">
        <v>525</v>
      </c>
      <c r="D359" s="14" t="s">
        <v>390</v>
      </c>
      <c r="E359" s="14" t="s">
        <v>526</v>
      </c>
      <c r="F359" s="14" t="s">
        <v>546</v>
      </c>
      <c r="H359" s="22" t="str">
        <f t="shared" si="10"/>
        <v/>
      </c>
      <c r="I359" s="23" t="str">
        <f t="shared" si="11"/>
        <v/>
      </c>
    </row>
    <row r="360" spans="1:9" x14ac:dyDescent="0.25">
      <c r="A360" s="14" t="s">
        <v>578</v>
      </c>
      <c r="B360" s="14" t="s">
        <v>579</v>
      </c>
      <c r="C360" s="14" t="s">
        <v>525</v>
      </c>
      <c r="D360" s="14" t="s">
        <v>390</v>
      </c>
      <c r="E360" s="14" t="s">
        <v>526</v>
      </c>
      <c r="F360" s="14" t="s">
        <v>546</v>
      </c>
      <c r="H360" s="22" t="str">
        <f t="shared" si="10"/>
        <v/>
      </c>
      <c r="I360" s="23" t="str">
        <f t="shared" si="11"/>
        <v/>
      </c>
    </row>
    <row r="361" spans="1:9" x14ac:dyDescent="0.25">
      <c r="A361" s="14" t="s">
        <v>580</v>
      </c>
      <c r="B361" s="14" t="s">
        <v>581</v>
      </c>
      <c r="C361" s="14" t="s">
        <v>525</v>
      </c>
      <c r="D361" s="14" t="s">
        <v>390</v>
      </c>
      <c r="E361" s="14" t="s">
        <v>526</v>
      </c>
      <c r="F361" s="14" t="s">
        <v>546</v>
      </c>
      <c r="H361" s="22" t="str">
        <f t="shared" si="10"/>
        <v/>
      </c>
      <c r="I361" s="23" t="str">
        <f t="shared" si="11"/>
        <v/>
      </c>
    </row>
    <row r="362" spans="1:9" x14ac:dyDescent="0.25">
      <c r="A362" s="14" t="s">
        <v>582</v>
      </c>
      <c r="B362" s="14" t="s">
        <v>214</v>
      </c>
      <c r="C362" s="14" t="s">
        <v>525</v>
      </c>
      <c r="D362" s="14" t="s">
        <v>390</v>
      </c>
      <c r="E362" s="14" t="s">
        <v>526</v>
      </c>
      <c r="F362" s="14" t="s">
        <v>546</v>
      </c>
      <c r="H362" s="22" t="str">
        <f t="shared" si="10"/>
        <v/>
      </c>
      <c r="I362" s="23" t="str">
        <f t="shared" si="11"/>
        <v/>
      </c>
    </row>
    <row r="363" spans="1:9" x14ac:dyDescent="0.25">
      <c r="A363" s="14" t="s">
        <v>583</v>
      </c>
      <c r="B363" s="14" t="s">
        <v>216</v>
      </c>
      <c r="C363" s="14" t="s">
        <v>525</v>
      </c>
      <c r="D363" s="14" t="s">
        <v>390</v>
      </c>
      <c r="E363" s="14" t="s">
        <v>526</v>
      </c>
      <c r="F363" s="14" t="s">
        <v>546</v>
      </c>
      <c r="H363" s="22" t="str">
        <f t="shared" si="10"/>
        <v/>
      </c>
      <c r="I363" s="23" t="str">
        <f t="shared" si="11"/>
        <v/>
      </c>
    </row>
    <row r="364" spans="1:9" x14ac:dyDescent="0.25">
      <c r="A364" s="14" t="s">
        <v>584</v>
      </c>
      <c r="B364" s="14" t="s">
        <v>585</v>
      </c>
      <c r="C364" s="14" t="s">
        <v>525</v>
      </c>
      <c r="D364" s="14" t="s">
        <v>390</v>
      </c>
      <c r="E364" s="14" t="s">
        <v>526</v>
      </c>
      <c r="F364" s="14" t="s">
        <v>546</v>
      </c>
      <c r="H364" s="22" t="str">
        <f t="shared" si="10"/>
        <v/>
      </c>
      <c r="I364" s="23" t="str">
        <f t="shared" si="11"/>
        <v/>
      </c>
    </row>
    <row r="365" spans="1:9" x14ac:dyDescent="0.25">
      <c r="A365" s="14" t="s">
        <v>586</v>
      </c>
      <c r="B365" s="14" t="s">
        <v>587</v>
      </c>
      <c r="C365" s="14" t="s">
        <v>525</v>
      </c>
      <c r="D365" s="14" t="s">
        <v>390</v>
      </c>
      <c r="E365" s="14" t="s">
        <v>526</v>
      </c>
      <c r="F365" s="14" t="s">
        <v>546</v>
      </c>
      <c r="H365" s="22" t="str">
        <f t="shared" si="10"/>
        <v/>
      </c>
      <c r="I365" s="23" t="str">
        <f t="shared" si="11"/>
        <v/>
      </c>
    </row>
    <row r="366" spans="1:9" x14ac:dyDescent="0.25">
      <c r="A366" s="14" t="s">
        <v>588</v>
      </c>
      <c r="B366" s="14" t="s">
        <v>589</v>
      </c>
      <c r="C366" s="14" t="s">
        <v>525</v>
      </c>
      <c r="D366" s="14" t="s">
        <v>390</v>
      </c>
      <c r="E366" s="14" t="s">
        <v>526</v>
      </c>
      <c r="F366" s="14" t="s">
        <v>546</v>
      </c>
      <c r="H366" s="22" t="str">
        <f t="shared" si="10"/>
        <v/>
      </c>
      <c r="I366" s="23" t="str">
        <f t="shared" si="11"/>
        <v/>
      </c>
    </row>
    <row r="367" spans="1:9" x14ac:dyDescent="0.25">
      <c r="A367" s="14" t="s">
        <v>590</v>
      </c>
      <c r="B367" s="14" t="s">
        <v>591</v>
      </c>
      <c r="C367" s="14" t="s">
        <v>525</v>
      </c>
      <c r="D367" s="14" t="s">
        <v>390</v>
      </c>
      <c r="E367" s="14" t="s">
        <v>526</v>
      </c>
      <c r="F367" s="14" t="s">
        <v>546</v>
      </c>
      <c r="H367" s="22" t="str">
        <f t="shared" si="10"/>
        <v/>
      </c>
      <c r="I367" s="23" t="str">
        <f t="shared" si="11"/>
        <v/>
      </c>
    </row>
    <row r="368" spans="1:9" x14ac:dyDescent="0.25">
      <c r="A368" s="14" t="s">
        <v>592</v>
      </c>
      <c r="B368" s="14" t="s">
        <v>593</v>
      </c>
      <c r="C368" s="14" t="s">
        <v>525</v>
      </c>
      <c r="D368" s="14" t="s">
        <v>390</v>
      </c>
      <c r="E368" s="14" t="s">
        <v>526</v>
      </c>
      <c r="F368" s="14" t="s">
        <v>546</v>
      </c>
      <c r="H368" s="22" t="str">
        <f t="shared" si="10"/>
        <v/>
      </c>
      <c r="I368" s="23" t="str">
        <f t="shared" si="11"/>
        <v/>
      </c>
    </row>
    <row r="369" spans="1:9" x14ac:dyDescent="0.25">
      <c r="A369" s="14" t="s">
        <v>594</v>
      </c>
      <c r="B369" s="14" t="s">
        <v>595</v>
      </c>
      <c r="C369" s="14" t="s">
        <v>525</v>
      </c>
      <c r="D369" s="14" t="s">
        <v>390</v>
      </c>
      <c r="E369" s="14" t="s">
        <v>526</v>
      </c>
      <c r="F369" s="14" t="s">
        <v>546</v>
      </c>
      <c r="H369" s="22" t="str">
        <f t="shared" si="10"/>
        <v/>
      </c>
      <c r="I369" s="23" t="str">
        <f t="shared" si="11"/>
        <v/>
      </c>
    </row>
    <row r="370" spans="1:9" x14ac:dyDescent="0.25">
      <c r="A370" s="14" t="s">
        <v>596</v>
      </c>
      <c r="B370" s="14" t="s">
        <v>597</v>
      </c>
      <c r="C370" s="14" t="s">
        <v>525</v>
      </c>
      <c r="D370" s="14" t="s">
        <v>390</v>
      </c>
      <c r="E370" s="14" t="s">
        <v>526</v>
      </c>
      <c r="F370" s="14" t="s">
        <v>546</v>
      </c>
      <c r="H370" s="22" t="str">
        <f t="shared" si="10"/>
        <v/>
      </c>
      <c r="I370" s="23" t="str">
        <f t="shared" si="11"/>
        <v/>
      </c>
    </row>
    <row r="371" spans="1:9" x14ac:dyDescent="0.25">
      <c r="A371" s="14" t="s">
        <v>598</v>
      </c>
      <c r="B371" s="14" t="s">
        <v>599</v>
      </c>
      <c r="C371" s="14" t="s">
        <v>525</v>
      </c>
      <c r="D371" s="14" t="s">
        <v>390</v>
      </c>
      <c r="E371" s="14" t="s">
        <v>526</v>
      </c>
      <c r="F371" s="14" t="s">
        <v>546</v>
      </c>
      <c r="H371" s="22" t="str">
        <f t="shared" si="10"/>
        <v/>
      </c>
      <c r="I371" s="23" t="str">
        <f t="shared" si="11"/>
        <v/>
      </c>
    </row>
    <row r="372" spans="1:9" x14ac:dyDescent="0.25">
      <c r="A372" s="14" t="s">
        <v>600</v>
      </c>
      <c r="B372" s="14" t="s">
        <v>153</v>
      </c>
      <c r="C372" s="14" t="s">
        <v>525</v>
      </c>
      <c r="D372" s="14" t="s">
        <v>390</v>
      </c>
      <c r="E372" s="14" t="s">
        <v>526</v>
      </c>
      <c r="F372" s="14" t="s">
        <v>546</v>
      </c>
      <c r="H372" s="22" t="str">
        <f t="shared" si="10"/>
        <v/>
      </c>
      <c r="I372" s="23" t="str">
        <f t="shared" si="11"/>
        <v/>
      </c>
    </row>
    <row r="373" spans="1:9" x14ac:dyDescent="0.25">
      <c r="A373" s="14" t="s">
        <v>603</v>
      </c>
      <c r="B373" s="14" t="s">
        <v>604</v>
      </c>
      <c r="C373" s="14" t="s">
        <v>525</v>
      </c>
      <c r="D373" s="14" t="s">
        <v>390</v>
      </c>
      <c r="E373" s="14" t="s">
        <v>526</v>
      </c>
      <c r="F373" s="14" t="s">
        <v>605</v>
      </c>
      <c r="H373" s="22" t="str">
        <f t="shared" si="10"/>
        <v/>
      </c>
      <c r="I373" s="23" t="str">
        <f t="shared" si="11"/>
        <v/>
      </c>
    </row>
    <row r="374" spans="1:9" x14ac:dyDescent="0.25">
      <c r="A374" s="14" t="s">
        <v>606</v>
      </c>
      <c r="B374" s="14" t="s">
        <v>42</v>
      </c>
      <c r="C374" s="14" t="s">
        <v>525</v>
      </c>
      <c r="D374" s="14" t="s">
        <v>390</v>
      </c>
      <c r="E374" s="14" t="s">
        <v>526</v>
      </c>
      <c r="F374" s="14" t="s">
        <v>605</v>
      </c>
      <c r="H374" s="22" t="str">
        <f t="shared" si="10"/>
        <v/>
      </c>
      <c r="I374" s="23" t="str">
        <f t="shared" si="11"/>
        <v/>
      </c>
    </row>
    <row r="375" spans="1:9" x14ac:dyDescent="0.25">
      <c r="A375" s="14" t="s">
        <v>607</v>
      </c>
      <c r="B375" s="14" t="s">
        <v>44</v>
      </c>
      <c r="C375" s="14" t="s">
        <v>525</v>
      </c>
      <c r="D375" s="14" t="s">
        <v>390</v>
      </c>
      <c r="E375" s="14" t="s">
        <v>526</v>
      </c>
      <c r="F375" s="14" t="s">
        <v>605</v>
      </c>
      <c r="H375" s="22" t="str">
        <f t="shared" si="10"/>
        <v/>
      </c>
      <c r="I375" s="23" t="str">
        <f t="shared" si="11"/>
        <v/>
      </c>
    </row>
    <row r="376" spans="1:9" x14ac:dyDescent="0.25">
      <c r="A376" s="14" t="s">
        <v>608</v>
      </c>
      <c r="B376" s="14" t="s">
        <v>46</v>
      </c>
      <c r="C376" s="14" t="s">
        <v>525</v>
      </c>
      <c r="D376" s="14" t="s">
        <v>390</v>
      </c>
      <c r="E376" s="14" t="s">
        <v>526</v>
      </c>
      <c r="F376" s="14" t="s">
        <v>605</v>
      </c>
      <c r="H376" s="22" t="str">
        <f t="shared" si="10"/>
        <v/>
      </c>
      <c r="I376" s="23" t="str">
        <f t="shared" si="11"/>
        <v/>
      </c>
    </row>
    <row r="377" spans="1:9" x14ac:dyDescent="0.25">
      <c r="A377" s="14" t="s">
        <v>609</v>
      </c>
      <c r="B377" s="14" t="s">
        <v>48</v>
      </c>
      <c r="C377" s="14" t="s">
        <v>525</v>
      </c>
      <c r="D377" s="14" t="s">
        <v>390</v>
      </c>
      <c r="E377" s="14" t="s">
        <v>526</v>
      </c>
      <c r="F377" s="14" t="s">
        <v>605</v>
      </c>
      <c r="H377" s="22" t="str">
        <f t="shared" si="10"/>
        <v/>
      </c>
      <c r="I377" s="23" t="str">
        <f t="shared" si="11"/>
        <v/>
      </c>
    </row>
    <row r="378" spans="1:9" x14ac:dyDescent="0.25">
      <c r="A378" s="14" t="s">
        <v>610</v>
      </c>
      <c r="B378" s="14" t="s">
        <v>50</v>
      </c>
      <c r="C378" s="14" t="s">
        <v>525</v>
      </c>
      <c r="D378" s="14" t="s">
        <v>390</v>
      </c>
      <c r="E378" s="14" t="s">
        <v>526</v>
      </c>
      <c r="F378" s="14" t="s">
        <v>605</v>
      </c>
      <c r="H378" s="22" t="str">
        <f t="shared" si="10"/>
        <v/>
      </c>
      <c r="I378" s="23" t="str">
        <f t="shared" si="11"/>
        <v/>
      </c>
    </row>
    <row r="379" spans="1:9" x14ac:dyDescent="0.25">
      <c r="A379" s="14" t="s">
        <v>611</v>
      </c>
      <c r="B379" s="14" t="s">
        <v>612</v>
      </c>
      <c r="C379" s="14" t="s">
        <v>525</v>
      </c>
      <c r="D379" s="14" t="s">
        <v>390</v>
      </c>
      <c r="E379" s="14" t="s">
        <v>526</v>
      </c>
      <c r="F379" s="14" t="s">
        <v>605</v>
      </c>
      <c r="H379" s="22" t="str">
        <f t="shared" si="10"/>
        <v/>
      </c>
      <c r="I379" s="23" t="str">
        <f t="shared" si="11"/>
        <v/>
      </c>
    </row>
    <row r="380" spans="1:9" x14ac:dyDescent="0.25">
      <c r="A380" s="14" t="s">
        <v>613</v>
      </c>
      <c r="B380" s="14" t="s">
        <v>54</v>
      </c>
      <c r="C380" s="14" t="s">
        <v>525</v>
      </c>
      <c r="D380" s="14" t="s">
        <v>390</v>
      </c>
      <c r="E380" s="14" t="s">
        <v>526</v>
      </c>
      <c r="F380" s="14" t="s">
        <v>605</v>
      </c>
      <c r="H380" s="22" t="str">
        <f t="shared" si="10"/>
        <v/>
      </c>
      <c r="I380" s="23" t="str">
        <f t="shared" si="11"/>
        <v/>
      </c>
    </row>
    <row r="381" spans="1:9" x14ac:dyDescent="0.25">
      <c r="A381" s="14" t="s">
        <v>614</v>
      </c>
      <c r="B381" s="14" t="s">
        <v>56</v>
      </c>
      <c r="C381" s="14" t="s">
        <v>525</v>
      </c>
      <c r="D381" s="14" t="s">
        <v>390</v>
      </c>
      <c r="E381" s="14" t="s">
        <v>526</v>
      </c>
      <c r="F381" s="14" t="s">
        <v>605</v>
      </c>
      <c r="H381" s="22" t="str">
        <f t="shared" si="10"/>
        <v/>
      </c>
      <c r="I381" s="23" t="str">
        <f t="shared" si="11"/>
        <v/>
      </c>
    </row>
    <row r="382" spans="1:9" x14ac:dyDescent="0.25">
      <c r="A382" s="14" t="s">
        <v>615</v>
      </c>
      <c r="B382" s="14" t="s">
        <v>58</v>
      </c>
      <c r="C382" s="14" t="s">
        <v>525</v>
      </c>
      <c r="D382" s="14" t="s">
        <v>390</v>
      </c>
      <c r="E382" s="14" t="s">
        <v>526</v>
      </c>
      <c r="F382" s="14" t="s">
        <v>605</v>
      </c>
      <c r="H382" s="22" t="str">
        <f t="shared" si="10"/>
        <v/>
      </c>
      <c r="I382" s="23" t="str">
        <f t="shared" si="11"/>
        <v/>
      </c>
    </row>
    <row r="383" spans="1:9" x14ac:dyDescent="0.25">
      <c r="A383" s="14" t="s">
        <v>616</v>
      </c>
      <c r="B383" s="14" t="s">
        <v>60</v>
      </c>
      <c r="C383" s="14" t="s">
        <v>525</v>
      </c>
      <c r="D383" s="14" t="s">
        <v>390</v>
      </c>
      <c r="E383" s="14" t="s">
        <v>526</v>
      </c>
      <c r="F383" s="14" t="s">
        <v>605</v>
      </c>
      <c r="H383" s="22" t="str">
        <f t="shared" si="10"/>
        <v/>
      </c>
      <c r="I383" s="23" t="str">
        <f t="shared" si="11"/>
        <v/>
      </c>
    </row>
    <row r="384" spans="1:9" x14ac:dyDescent="0.25">
      <c r="A384" s="14" t="s">
        <v>617</v>
      </c>
      <c r="B384" s="14" t="s">
        <v>62</v>
      </c>
      <c r="C384" s="14" t="s">
        <v>525</v>
      </c>
      <c r="D384" s="14" t="s">
        <v>390</v>
      </c>
      <c r="E384" s="14" t="s">
        <v>526</v>
      </c>
      <c r="F384" s="14" t="s">
        <v>605</v>
      </c>
      <c r="H384" s="22" t="str">
        <f t="shared" si="10"/>
        <v/>
      </c>
      <c r="I384" s="23" t="str">
        <f t="shared" si="11"/>
        <v/>
      </c>
    </row>
    <row r="385" spans="1:9" x14ac:dyDescent="0.25">
      <c r="A385" s="14" t="s">
        <v>618</v>
      </c>
      <c r="B385" s="14" t="s">
        <v>64</v>
      </c>
      <c r="C385" s="14" t="s">
        <v>525</v>
      </c>
      <c r="D385" s="14" t="s">
        <v>390</v>
      </c>
      <c r="E385" s="14" t="s">
        <v>526</v>
      </c>
      <c r="F385" s="14" t="s">
        <v>605</v>
      </c>
      <c r="H385" s="22" t="str">
        <f t="shared" si="10"/>
        <v/>
      </c>
      <c r="I385" s="23" t="str">
        <f t="shared" si="11"/>
        <v/>
      </c>
    </row>
    <row r="386" spans="1:9" x14ac:dyDescent="0.25">
      <c r="A386" s="14" t="s">
        <v>619</v>
      </c>
      <c r="B386" s="14" t="s">
        <v>620</v>
      </c>
      <c r="C386" s="14" t="s">
        <v>525</v>
      </c>
      <c r="D386" s="14" t="s">
        <v>390</v>
      </c>
      <c r="E386" s="14" t="s">
        <v>526</v>
      </c>
      <c r="F386" s="14" t="s">
        <v>605</v>
      </c>
      <c r="H386" s="22" t="str">
        <f t="shared" si="10"/>
        <v/>
      </c>
      <c r="I386" s="23" t="str">
        <f t="shared" si="11"/>
        <v/>
      </c>
    </row>
    <row r="387" spans="1:9" x14ac:dyDescent="0.25">
      <c r="A387" s="14" t="s">
        <v>621</v>
      </c>
      <c r="B387" s="14" t="s">
        <v>622</v>
      </c>
      <c r="C387" s="14" t="s">
        <v>525</v>
      </c>
      <c r="D387" s="14" t="s">
        <v>390</v>
      </c>
      <c r="E387" s="14" t="s">
        <v>526</v>
      </c>
      <c r="F387" s="14" t="s">
        <v>605</v>
      </c>
      <c r="H387" s="22" t="str">
        <f t="shared" si="10"/>
        <v/>
      </c>
      <c r="I387" s="23" t="str">
        <f t="shared" si="11"/>
        <v/>
      </c>
    </row>
    <row r="388" spans="1:9" x14ac:dyDescent="0.25">
      <c r="A388" s="14" t="s">
        <v>623</v>
      </c>
      <c r="B388" s="14" t="s">
        <v>80</v>
      </c>
      <c r="C388" s="14" t="s">
        <v>525</v>
      </c>
      <c r="D388" s="14" t="s">
        <v>390</v>
      </c>
      <c r="E388" s="14" t="s">
        <v>526</v>
      </c>
      <c r="F388" s="14" t="s">
        <v>605</v>
      </c>
      <c r="H388" s="22" t="str">
        <f t="shared" si="10"/>
        <v/>
      </c>
      <c r="I388" s="23" t="str">
        <f t="shared" si="11"/>
        <v/>
      </c>
    </row>
    <row r="389" spans="1:9" x14ac:dyDescent="0.25">
      <c r="A389" s="14" t="s">
        <v>624</v>
      </c>
      <c r="B389" s="14" t="s">
        <v>82</v>
      </c>
      <c r="C389" s="14" t="s">
        <v>525</v>
      </c>
      <c r="D389" s="14" t="s">
        <v>390</v>
      </c>
      <c r="E389" s="14" t="s">
        <v>526</v>
      </c>
      <c r="F389" s="14" t="s">
        <v>605</v>
      </c>
      <c r="H389" s="22" t="str">
        <f t="shared" si="10"/>
        <v/>
      </c>
      <c r="I389" s="23" t="str">
        <f t="shared" si="11"/>
        <v/>
      </c>
    </row>
    <row r="390" spans="1:9" x14ac:dyDescent="0.25">
      <c r="A390" s="14" t="s">
        <v>625</v>
      </c>
      <c r="B390" s="14" t="s">
        <v>84</v>
      </c>
      <c r="C390" s="14" t="s">
        <v>525</v>
      </c>
      <c r="D390" s="14" t="s">
        <v>390</v>
      </c>
      <c r="E390" s="14" t="s">
        <v>526</v>
      </c>
      <c r="F390" s="14" t="s">
        <v>605</v>
      </c>
      <c r="H390" s="22" t="str">
        <f t="shared" si="10"/>
        <v/>
      </c>
      <c r="I390" s="23" t="str">
        <f t="shared" si="11"/>
        <v/>
      </c>
    </row>
    <row r="391" spans="1:9" x14ac:dyDescent="0.25">
      <c r="A391" s="14" t="s">
        <v>626</v>
      </c>
      <c r="B391" s="14" t="s">
        <v>86</v>
      </c>
      <c r="C391" s="14" t="s">
        <v>525</v>
      </c>
      <c r="D391" s="14" t="s">
        <v>390</v>
      </c>
      <c r="E391" s="14" t="s">
        <v>526</v>
      </c>
      <c r="F391" s="14" t="s">
        <v>605</v>
      </c>
      <c r="H391" s="22" t="str">
        <f t="shared" ref="H391:H436" si="12">IF(G391=0,"",G391*$H$5)</f>
        <v/>
      </c>
      <c r="I391" s="23" t="str">
        <f t="shared" ref="I391:I436" si="13">IF(G391=0,"",G391+H391)</f>
        <v/>
      </c>
    </row>
    <row r="392" spans="1:9" x14ac:dyDescent="0.25">
      <c r="A392" s="14" t="s">
        <v>627</v>
      </c>
      <c r="B392" s="14" t="s">
        <v>88</v>
      </c>
      <c r="C392" s="14" t="s">
        <v>525</v>
      </c>
      <c r="D392" s="14" t="s">
        <v>390</v>
      </c>
      <c r="E392" s="14" t="s">
        <v>526</v>
      </c>
      <c r="F392" s="14" t="s">
        <v>605</v>
      </c>
      <c r="H392" s="22" t="str">
        <f t="shared" si="12"/>
        <v/>
      </c>
      <c r="I392" s="23" t="str">
        <f t="shared" si="13"/>
        <v/>
      </c>
    </row>
    <row r="393" spans="1:9" x14ac:dyDescent="0.25">
      <c r="A393" s="14" t="s">
        <v>628</v>
      </c>
      <c r="B393" s="14" t="s">
        <v>90</v>
      </c>
      <c r="C393" s="14" t="s">
        <v>525</v>
      </c>
      <c r="D393" s="14" t="s">
        <v>390</v>
      </c>
      <c r="E393" s="14" t="s">
        <v>526</v>
      </c>
      <c r="F393" s="14" t="s">
        <v>605</v>
      </c>
      <c r="H393" s="22" t="str">
        <f t="shared" si="12"/>
        <v/>
      </c>
      <c r="I393" s="23" t="str">
        <f t="shared" si="13"/>
        <v/>
      </c>
    </row>
    <row r="394" spans="1:9" x14ac:dyDescent="0.25">
      <c r="A394" s="14" t="s">
        <v>629</v>
      </c>
      <c r="B394" s="14" t="s">
        <v>92</v>
      </c>
      <c r="C394" s="14" t="s">
        <v>525</v>
      </c>
      <c r="D394" s="14" t="s">
        <v>390</v>
      </c>
      <c r="E394" s="14" t="s">
        <v>526</v>
      </c>
      <c r="F394" s="14" t="s">
        <v>605</v>
      </c>
      <c r="H394" s="22" t="str">
        <f t="shared" si="12"/>
        <v/>
      </c>
      <c r="I394" s="23" t="str">
        <f t="shared" si="13"/>
        <v/>
      </c>
    </row>
    <row r="395" spans="1:9" x14ac:dyDescent="0.25">
      <c r="A395" s="14" t="s">
        <v>630</v>
      </c>
      <c r="B395" s="14" t="s">
        <v>94</v>
      </c>
      <c r="C395" s="14" t="s">
        <v>525</v>
      </c>
      <c r="D395" s="14" t="s">
        <v>390</v>
      </c>
      <c r="E395" s="14" t="s">
        <v>526</v>
      </c>
      <c r="F395" s="14" t="s">
        <v>605</v>
      </c>
      <c r="H395" s="22" t="str">
        <f t="shared" si="12"/>
        <v/>
      </c>
      <c r="I395" s="23" t="str">
        <f t="shared" si="13"/>
        <v/>
      </c>
    </row>
    <row r="396" spans="1:9" x14ac:dyDescent="0.25">
      <c r="A396" s="14" t="s">
        <v>631</v>
      </c>
      <c r="B396" s="14" t="s">
        <v>96</v>
      </c>
      <c r="C396" s="14" t="s">
        <v>525</v>
      </c>
      <c r="D396" s="14" t="s">
        <v>390</v>
      </c>
      <c r="E396" s="14" t="s">
        <v>526</v>
      </c>
      <c r="F396" s="14" t="s">
        <v>605</v>
      </c>
      <c r="H396" s="22" t="str">
        <f t="shared" si="12"/>
        <v/>
      </c>
      <c r="I396" s="23" t="str">
        <f t="shared" si="13"/>
        <v/>
      </c>
    </row>
    <row r="397" spans="1:9" x14ac:dyDescent="0.25">
      <c r="A397" s="14" t="s">
        <v>632</v>
      </c>
      <c r="B397" s="14" t="s">
        <v>98</v>
      </c>
      <c r="C397" s="14" t="s">
        <v>525</v>
      </c>
      <c r="D397" s="14" t="s">
        <v>390</v>
      </c>
      <c r="E397" s="14" t="s">
        <v>526</v>
      </c>
      <c r="F397" s="14" t="s">
        <v>605</v>
      </c>
      <c r="H397" s="22" t="str">
        <f t="shared" si="12"/>
        <v/>
      </c>
      <c r="I397" s="23" t="str">
        <f t="shared" si="13"/>
        <v/>
      </c>
    </row>
    <row r="398" spans="1:9" x14ac:dyDescent="0.25">
      <c r="A398" s="14" t="s">
        <v>633</v>
      </c>
      <c r="B398" s="14" t="s">
        <v>102</v>
      </c>
      <c r="C398" s="14" t="s">
        <v>525</v>
      </c>
      <c r="D398" s="14" t="s">
        <v>390</v>
      </c>
      <c r="E398" s="14" t="s">
        <v>526</v>
      </c>
      <c r="F398" s="14" t="s">
        <v>605</v>
      </c>
      <c r="H398" s="22" t="str">
        <f t="shared" si="12"/>
        <v/>
      </c>
      <c r="I398" s="23" t="str">
        <f t="shared" si="13"/>
        <v/>
      </c>
    </row>
    <row r="399" spans="1:9" x14ac:dyDescent="0.25">
      <c r="A399" s="14" t="s">
        <v>634</v>
      </c>
      <c r="B399" s="14" t="s">
        <v>104</v>
      </c>
      <c r="C399" s="14" t="s">
        <v>525</v>
      </c>
      <c r="D399" s="14" t="s">
        <v>390</v>
      </c>
      <c r="E399" s="14" t="s">
        <v>526</v>
      </c>
      <c r="F399" s="14" t="s">
        <v>605</v>
      </c>
      <c r="H399" s="22" t="str">
        <f t="shared" si="12"/>
        <v/>
      </c>
      <c r="I399" s="23" t="str">
        <f t="shared" si="13"/>
        <v/>
      </c>
    </row>
    <row r="400" spans="1:9" x14ac:dyDescent="0.25">
      <c r="A400" s="14" t="s">
        <v>635</v>
      </c>
      <c r="B400" s="14" t="s">
        <v>106</v>
      </c>
      <c r="C400" s="14" t="s">
        <v>525</v>
      </c>
      <c r="D400" s="14" t="s">
        <v>390</v>
      </c>
      <c r="E400" s="14" t="s">
        <v>526</v>
      </c>
      <c r="F400" s="14" t="s">
        <v>605</v>
      </c>
      <c r="H400" s="22" t="str">
        <f t="shared" si="12"/>
        <v/>
      </c>
      <c r="I400" s="23" t="str">
        <f t="shared" si="13"/>
        <v/>
      </c>
    </row>
    <row r="401" spans="1:9" x14ac:dyDescent="0.25">
      <c r="A401" s="14" t="s">
        <v>636</v>
      </c>
      <c r="B401" s="14" t="s">
        <v>108</v>
      </c>
      <c r="C401" s="14" t="s">
        <v>525</v>
      </c>
      <c r="D401" s="14" t="s">
        <v>390</v>
      </c>
      <c r="E401" s="14" t="s">
        <v>526</v>
      </c>
      <c r="F401" s="14" t="s">
        <v>605</v>
      </c>
      <c r="H401" s="22" t="str">
        <f t="shared" si="12"/>
        <v/>
      </c>
      <c r="I401" s="23" t="str">
        <f t="shared" si="13"/>
        <v/>
      </c>
    </row>
    <row r="402" spans="1:9" x14ac:dyDescent="0.25">
      <c r="A402" s="14" t="s">
        <v>315</v>
      </c>
      <c r="B402" s="14" t="s">
        <v>316</v>
      </c>
      <c r="C402" s="15"/>
      <c r="D402" s="14" t="s">
        <v>317</v>
      </c>
      <c r="E402" s="14" t="s">
        <v>318</v>
      </c>
      <c r="F402" s="14" t="s">
        <v>319</v>
      </c>
      <c r="H402" s="22" t="str">
        <f t="shared" si="12"/>
        <v/>
      </c>
      <c r="I402" s="23" t="str">
        <f t="shared" si="13"/>
        <v/>
      </c>
    </row>
    <row r="403" spans="1:9" x14ac:dyDescent="0.25">
      <c r="A403" s="14" t="s">
        <v>320</v>
      </c>
      <c r="B403" s="14" t="s">
        <v>321</v>
      </c>
      <c r="C403" s="15"/>
      <c r="D403" s="14" t="s">
        <v>317</v>
      </c>
      <c r="E403" s="14" t="s">
        <v>318</v>
      </c>
      <c r="F403" s="14" t="s">
        <v>319</v>
      </c>
      <c r="H403" s="22" t="str">
        <f t="shared" si="12"/>
        <v/>
      </c>
      <c r="I403" s="23" t="str">
        <f t="shared" si="13"/>
        <v/>
      </c>
    </row>
    <row r="404" spans="1:9" x14ac:dyDescent="0.25">
      <c r="A404" s="14" t="s">
        <v>322</v>
      </c>
      <c r="B404" s="14" t="s">
        <v>323</v>
      </c>
      <c r="C404" s="15"/>
      <c r="D404" s="14" t="s">
        <v>317</v>
      </c>
      <c r="E404" s="14" t="s">
        <v>318</v>
      </c>
      <c r="F404" s="14" t="s">
        <v>324</v>
      </c>
      <c r="H404" s="22" t="str">
        <f t="shared" si="12"/>
        <v/>
      </c>
      <c r="I404" s="23" t="str">
        <f t="shared" si="13"/>
        <v/>
      </c>
    </row>
    <row r="405" spans="1:9" x14ac:dyDescent="0.25">
      <c r="A405" s="14" t="s">
        <v>325</v>
      </c>
      <c r="B405" s="14" t="s">
        <v>326</v>
      </c>
      <c r="C405" s="15"/>
      <c r="D405" s="14" t="s">
        <v>317</v>
      </c>
      <c r="E405" s="14" t="s">
        <v>318</v>
      </c>
      <c r="F405" s="14" t="s">
        <v>327</v>
      </c>
      <c r="H405" s="22" t="str">
        <f t="shared" si="12"/>
        <v/>
      </c>
      <c r="I405" s="23" t="str">
        <f t="shared" si="13"/>
        <v/>
      </c>
    </row>
    <row r="406" spans="1:9" x14ac:dyDescent="0.25">
      <c r="A406" s="14" t="s">
        <v>328</v>
      </c>
      <c r="B406" s="14" t="s">
        <v>329</v>
      </c>
      <c r="C406" s="15"/>
      <c r="D406" s="14" t="s">
        <v>317</v>
      </c>
      <c r="E406" s="14" t="s">
        <v>318</v>
      </c>
      <c r="F406" s="14" t="s">
        <v>330</v>
      </c>
      <c r="H406" s="22" t="str">
        <f t="shared" si="12"/>
        <v/>
      </c>
      <c r="I406" s="23" t="str">
        <f t="shared" si="13"/>
        <v/>
      </c>
    </row>
    <row r="407" spans="1:9" x14ac:dyDescent="0.25">
      <c r="A407" s="14" t="s">
        <v>331</v>
      </c>
      <c r="B407" s="14" t="s">
        <v>332</v>
      </c>
      <c r="C407" s="15"/>
      <c r="D407" s="14" t="s">
        <v>317</v>
      </c>
      <c r="E407" s="14" t="s">
        <v>318</v>
      </c>
      <c r="F407" s="14" t="s">
        <v>330</v>
      </c>
      <c r="H407" s="22" t="str">
        <f t="shared" si="12"/>
        <v/>
      </c>
      <c r="I407" s="23" t="str">
        <f t="shared" si="13"/>
        <v/>
      </c>
    </row>
    <row r="408" spans="1:9" x14ac:dyDescent="0.25">
      <c r="A408" s="14" t="s">
        <v>333</v>
      </c>
      <c r="B408" s="14" t="s">
        <v>334</v>
      </c>
      <c r="C408" s="15"/>
      <c r="D408" s="14" t="s">
        <v>317</v>
      </c>
      <c r="E408" s="14" t="s">
        <v>318</v>
      </c>
      <c r="F408" s="14" t="s">
        <v>330</v>
      </c>
      <c r="H408" s="22" t="str">
        <f t="shared" si="12"/>
        <v/>
      </c>
      <c r="I408" s="23" t="str">
        <f t="shared" si="13"/>
        <v/>
      </c>
    </row>
    <row r="409" spans="1:9" x14ac:dyDescent="0.25">
      <c r="A409" s="14" t="s">
        <v>335</v>
      </c>
      <c r="B409" s="14" t="s">
        <v>336</v>
      </c>
      <c r="C409" s="15"/>
      <c r="D409" s="14" t="s">
        <v>317</v>
      </c>
      <c r="E409" s="14" t="s">
        <v>318</v>
      </c>
      <c r="F409" s="14" t="s">
        <v>330</v>
      </c>
      <c r="H409" s="22" t="str">
        <f t="shared" si="12"/>
        <v/>
      </c>
      <c r="I409" s="23" t="str">
        <f t="shared" si="13"/>
        <v/>
      </c>
    </row>
    <row r="410" spans="1:9" x14ac:dyDescent="0.25">
      <c r="A410" s="14" t="s">
        <v>337</v>
      </c>
      <c r="B410" s="14" t="s">
        <v>338</v>
      </c>
      <c r="C410" s="15"/>
      <c r="D410" s="14" t="s">
        <v>317</v>
      </c>
      <c r="E410" s="14" t="s">
        <v>339</v>
      </c>
      <c r="F410" s="14" t="s">
        <v>340</v>
      </c>
      <c r="H410" s="22" t="str">
        <f t="shared" si="12"/>
        <v/>
      </c>
      <c r="I410" s="23" t="str">
        <f t="shared" si="13"/>
        <v/>
      </c>
    </row>
    <row r="411" spans="1:9" x14ac:dyDescent="0.25">
      <c r="A411" s="14" t="s">
        <v>341</v>
      </c>
      <c r="B411" s="14" t="s">
        <v>342</v>
      </c>
      <c r="C411" s="15"/>
      <c r="D411" s="14" t="s">
        <v>317</v>
      </c>
      <c r="E411" s="14" t="s">
        <v>339</v>
      </c>
      <c r="F411" s="14" t="s">
        <v>340</v>
      </c>
      <c r="H411" s="22" t="str">
        <f t="shared" si="12"/>
        <v/>
      </c>
      <c r="I411" s="23" t="str">
        <f t="shared" si="13"/>
        <v/>
      </c>
    </row>
    <row r="412" spans="1:9" x14ac:dyDescent="0.25">
      <c r="A412" s="14" t="s">
        <v>343</v>
      </c>
      <c r="B412" s="14" t="s">
        <v>344</v>
      </c>
      <c r="C412" s="15"/>
      <c r="D412" s="14" t="s">
        <v>317</v>
      </c>
      <c r="E412" s="14" t="s">
        <v>339</v>
      </c>
      <c r="F412" s="14" t="s">
        <v>340</v>
      </c>
      <c r="H412" s="22" t="str">
        <f t="shared" si="12"/>
        <v/>
      </c>
      <c r="I412" s="23" t="str">
        <f t="shared" si="13"/>
        <v/>
      </c>
    </row>
    <row r="413" spans="1:9" x14ac:dyDescent="0.25">
      <c r="A413" s="14" t="s">
        <v>345</v>
      </c>
      <c r="B413" s="14" t="s">
        <v>346</v>
      </c>
      <c r="C413" s="15"/>
      <c r="D413" s="14" t="s">
        <v>317</v>
      </c>
      <c r="E413" s="14" t="s">
        <v>339</v>
      </c>
      <c r="F413" s="14" t="s">
        <v>340</v>
      </c>
      <c r="H413" s="22" t="str">
        <f t="shared" si="12"/>
        <v/>
      </c>
      <c r="I413" s="23" t="str">
        <f t="shared" si="13"/>
        <v/>
      </c>
    </row>
    <row r="414" spans="1:9" x14ac:dyDescent="0.25">
      <c r="A414" s="14" t="s">
        <v>347</v>
      </c>
      <c r="B414" s="14" t="s">
        <v>348</v>
      </c>
      <c r="C414" s="15"/>
      <c r="D414" s="14" t="s">
        <v>317</v>
      </c>
      <c r="E414" s="14" t="s">
        <v>339</v>
      </c>
      <c r="F414" s="14" t="s">
        <v>340</v>
      </c>
      <c r="H414" s="22" t="str">
        <f t="shared" si="12"/>
        <v/>
      </c>
      <c r="I414" s="23" t="str">
        <f t="shared" si="13"/>
        <v/>
      </c>
    </row>
    <row r="415" spans="1:9" x14ac:dyDescent="0.25">
      <c r="A415" s="14" t="s">
        <v>349</v>
      </c>
      <c r="B415" s="14" t="s">
        <v>350</v>
      </c>
      <c r="C415" s="15"/>
      <c r="D415" s="14" t="s">
        <v>317</v>
      </c>
      <c r="E415" s="14" t="s">
        <v>339</v>
      </c>
      <c r="F415" s="14" t="s">
        <v>340</v>
      </c>
      <c r="H415" s="22" t="str">
        <f t="shared" si="12"/>
        <v/>
      </c>
      <c r="I415" s="23" t="str">
        <f t="shared" si="13"/>
        <v/>
      </c>
    </row>
    <row r="416" spans="1:9" x14ac:dyDescent="0.25">
      <c r="A416" s="14" t="s">
        <v>351</v>
      </c>
      <c r="B416" s="14" t="s">
        <v>352</v>
      </c>
      <c r="C416" s="15"/>
      <c r="D416" s="14" t="s">
        <v>317</v>
      </c>
      <c r="E416" s="14" t="s">
        <v>339</v>
      </c>
      <c r="F416" s="14" t="s">
        <v>340</v>
      </c>
      <c r="H416" s="22" t="str">
        <f t="shared" si="12"/>
        <v/>
      </c>
      <c r="I416" s="23" t="str">
        <f t="shared" si="13"/>
        <v/>
      </c>
    </row>
    <row r="417" spans="1:9" x14ac:dyDescent="0.25">
      <c r="A417" s="14" t="s">
        <v>353</v>
      </c>
      <c r="B417" s="14" t="s">
        <v>354</v>
      </c>
      <c r="C417" s="15"/>
      <c r="D417" s="14" t="s">
        <v>317</v>
      </c>
      <c r="E417" s="14" t="s">
        <v>339</v>
      </c>
      <c r="F417" s="14" t="s">
        <v>340</v>
      </c>
      <c r="H417" s="22" t="str">
        <f t="shared" si="12"/>
        <v/>
      </c>
      <c r="I417" s="23" t="str">
        <f t="shared" si="13"/>
        <v/>
      </c>
    </row>
    <row r="418" spans="1:9" x14ac:dyDescent="0.25">
      <c r="A418" s="14" t="s">
        <v>355</v>
      </c>
      <c r="B418" s="14" t="s">
        <v>356</v>
      </c>
      <c r="C418" s="15"/>
      <c r="D418" s="14" t="s">
        <v>317</v>
      </c>
      <c r="E418" s="14" t="s">
        <v>339</v>
      </c>
      <c r="F418" s="14" t="s">
        <v>340</v>
      </c>
      <c r="H418" s="22" t="str">
        <f t="shared" si="12"/>
        <v/>
      </c>
      <c r="I418" s="23" t="str">
        <f t="shared" si="13"/>
        <v/>
      </c>
    </row>
    <row r="419" spans="1:9" x14ac:dyDescent="0.25">
      <c r="A419" s="14" t="s">
        <v>357</v>
      </c>
      <c r="B419" s="14" t="s">
        <v>358</v>
      </c>
      <c r="C419" s="15"/>
      <c r="D419" s="14" t="s">
        <v>317</v>
      </c>
      <c r="E419" s="14" t="s">
        <v>339</v>
      </c>
      <c r="F419" s="14" t="s">
        <v>359</v>
      </c>
      <c r="H419" s="22" t="str">
        <f t="shared" si="12"/>
        <v/>
      </c>
      <c r="I419" s="23" t="str">
        <f t="shared" si="13"/>
        <v/>
      </c>
    </row>
    <row r="420" spans="1:9" x14ac:dyDescent="0.25">
      <c r="A420" s="14" t="s">
        <v>360</v>
      </c>
      <c r="B420" s="14" t="s">
        <v>361</v>
      </c>
      <c r="C420" s="15"/>
      <c r="D420" s="14" t="s">
        <v>317</v>
      </c>
      <c r="E420" s="14" t="s">
        <v>339</v>
      </c>
      <c r="F420" s="14" t="s">
        <v>359</v>
      </c>
      <c r="H420" s="22" t="str">
        <f t="shared" si="12"/>
        <v/>
      </c>
      <c r="I420" s="23" t="str">
        <f t="shared" si="13"/>
        <v/>
      </c>
    </row>
    <row r="421" spans="1:9" x14ac:dyDescent="0.25">
      <c r="A421" s="14" t="s">
        <v>362</v>
      </c>
      <c r="B421" s="14" t="s">
        <v>363</v>
      </c>
      <c r="C421" s="15"/>
      <c r="D421" s="14" t="s">
        <v>317</v>
      </c>
      <c r="E421" s="14" t="s">
        <v>339</v>
      </c>
      <c r="F421" s="14" t="s">
        <v>359</v>
      </c>
      <c r="H421" s="22" t="str">
        <f t="shared" si="12"/>
        <v/>
      </c>
      <c r="I421" s="23" t="str">
        <f t="shared" si="13"/>
        <v/>
      </c>
    </row>
    <row r="422" spans="1:9" x14ac:dyDescent="0.25">
      <c r="A422" s="14" t="s">
        <v>364</v>
      </c>
      <c r="B422" s="14" t="s">
        <v>365</v>
      </c>
      <c r="C422" s="15"/>
      <c r="D422" s="14" t="s">
        <v>317</v>
      </c>
      <c r="E422" s="14" t="s">
        <v>339</v>
      </c>
      <c r="F422" s="14" t="s">
        <v>359</v>
      </c>
      <c r="H422" s="22" t="str">
        <f t="shared" si="12"/>
        <v/>
      </c>
      <c r="I422" s="23" t="str">
        <f t="shared" si="13"/>
        <v/>
      </c>
    </row>
    <row r="423" spans="1:9" x14ac:dyDescent="0.25">
      <c r="A423" s="14" t="s">
        <v>366</v>
      </c>
      <c r="B423" s="14" t="s">
        <v>367</v>
      </c>
      <c r="C423" s="15"/>
      <c r="D423" s="14" t="s">
        <v>317</v>
      </c>
      <c r="E423" s="14" t="s">
        <v>339</v>
      </c>
      <c r="F423" s="14" t="s">
        <v>359</v>
      </c>
      <c r="H423" s="22" t="str">
        <f t="shared" si="12"/>
        <v/>
      </c>
      <c r="I423" s="23" t="str">
        <f t="shared" si="13"/>
        <v/>
      </c>
    </row>
    <row r="424" spans="1:9" x14ac:dyDescent="0.25">
      <c r="A424" s="14" t="s">
        <v>368</v>
      </c>
      <c r="B424" s="14" t="s">
        <v>369</v>
      </c>
      <c r="C424" s="15"/>
      <c r="D424" s="14" t="s">
        <v>317</v>
      </c>
      <c r="E424" s="14" t="s">
        <v>339</v>
      </c>
      <c r="F424" s="14" t="s">
        <v>359</v>
      </c>
      <c r="H424" s="22" t="str">
        <f t="shared" si="12"/>
        <v/>
      </c>
      <c r="I424" s="23" t="str">
        <f t="shared" si="13"/>
        <v/>
      </c>
    </row>
    <row r="425" spans="1:9" x14ac:dyDescent="0.25">
      <c r="A425" s="14" t="s">
        <v>370</v>
      </c>
      <c r="B425" s="14" t="s">
        <v>371</v>
      </c>
      <c r="C425" s="15"/>
      <c r="D425" s="14" t="s">
        <v>317</v>
      </c>
      <c r="E425" s="14" t="s">
        <v>339</v>
      </c>
      <c r="F425" s="14" t="s">
        <v>359</v>
      </c>
      <c r="H425" s="22" t="str">
        <f t="shared" si="12"/>
        <v/>
      </c>
      <c r="I425" s="23" t="str">
        <f t="shared" si="13"/>
        <v/>
      </c>
    </row>
    <row r="426" spans="1:9" x14ac:dyDescent="0.25">
      <c r="A426" s="14" t="s">
        <v>372</v>
      </c>
      <c r="B426" s="14" t="s">
        <v>373</v>
      </c>
      <c r="C426" s="15"/>
      <c r="D426" s="14" t="s">
        <v>317</v>
      </c>
      <c r="E426" s="14" t="s">
        <v>339</v>
      </c>
      <c r="F426" s="14" t="s">
        <v>359</v>
      </c>
      <c r="H426" s="22" t="str">
        <f t="shared" si="12"/>
        <v/>
      </c>
      <c r="I426" s="23" t="str">
        <f t="shared" si="13"/>
        <v/>
      </c>
    </row>
    <row r="427" spans="1:9" x14ac:dyDescent="0.25">
      <c r="A427" s="14" t="s">
        <v>374</v>
      </c>
      <c r="B427" s="14" t="s">
        <v>375</v>
      </c>
      <c r="C427" s="15"/>
      <c r="D427" s="14" t="s">
        <v>317</v>
      </c>
      <c r="E427" s="14" t="s">
        <v>339</v>
      </c>
      <c r="F427" s="14" t="s">
        <v>359</v>
      </c>
      <c r="H427" s="22" t="str">
        <f t="shared" si="12"/>
        <v/>
      </c>
      <c r="I427" s="23" t="str">
        <f t="shared" si="13"/>
        <v/>
      </c>
    </row>
    <row r="428" spans="1:9" x14ac:dyDescent="0.25">
      <c r="A428" s="14" t="s">
        <v>376</v>
      </c>
      <c r="B428" s="14" t="s">
        <v>377</v>
      </c>
      <c r="C428" s="15"/>
      <c r="D428" s="14" t="s">
        <v>317</v>
      </c>
      <c r="E428" s="14" t="s">
        <v>339</v>
      </c>
      <c r="F428" s="14" t="s">
        <v>359</v>
      </c>
      <c r="H428" s="22" t="str">
        <f t="shared" si="12"/>
        <v/>
      </c>
      <c r="I428" s="23" t="str">
        <f t="shared" si="13"/>
        <v/>
      </c>
    </row>
    <row r="429" spans="1:9" x14ac:dyDescent="0.25">
      <c r="A429" s="14" t="s">
        <v>378</v>
      </c>
      <c r="B429" s="14" t="s">
        <v>379</v>
      </c>
      <c r="C429" s="15"/>
      <c r="D429" s="14" t="s">
        <v>317</v>
      </c>
      <c r="E429" s="14" t="s">
        <v>339</v>
      </c>
      <c r="F429" s="14" t="s">
        <v>359</v>
      </c>
      <c r="H429" s="22" t="str">
        <f t="shared" si="12"/>
        <v/>
      </c>
      <c r="I429" s="23" t="str">
        <f t="shared" si="13"/>
        <v/>
      </c>
    </row>
    <row r="430" spans="1:9" x14ac:dyDescent="0.25">
      <c r="A430" s="14" t="s">
        <v>380</v>
      </c>
      <c r="B430" s="14" t="s">
        <v>381</v>
      </c>
      <c r="C430" s="15"/>
      <c r="D430" s="14" t="s">
        <v>317</v>
      </c>
      <c r="E430" s="14" t="s">
        <v>339</v>
      </c>
      <c r="F430" s="14" t="s">
        <v>359</v>
      </c>
      <c r="H430" s="22" t="str">
        <f t="shared" si="12"/>
        <v/>
      </c>
      <c r="I430" s="23" t="str">
        <f t="shared" si="13"/>
        <v/>
      </c>
    </row>
    <row r="431" spans="1:9" x14ac:dyDescent="0.25">
      <c r="A431" s="14" t="s">
        <v>382</v>
      </c>
      <c r="B431" s="14" t="s">
        <v>383</v>
      </c>
      <c r="C431" s="15"/>
      <c r="D431" s="14" t="s">
        <v>317</v>
      </c>
      <c r="E431" s="14" t="s">
        <v>339</v>
      </c>
      <c r="F431" s="14" t="s">
        <v>359</v>
      </c>
      <c r="H431" s="22" t="str">
        <f t="shared" si="12"/>
        <v/>
      </c>
      <c r="I431" s="23" t="str">
        <f t="shared" si="13"/>
        <v/>
      </c>
    </row>
    <row r="432" spans="1:9" x14ac:dyDescent="0.25">
      <c r="A432" s="14" t="s">
        <v>384</v>
      </c>
      <c r="B432" s="14" t="s">
        <v>385</v>
      </c>
      <c r="C432" s="15"/>
      <c r="D432" s="14" t="s">
        <v>317</v>
      </c>
      <c r="E432" s="14" t="s">
        <v>339</v>
      </c>
      <c r="F432" s="14" t="s">
        <v>359</v>
      </c>
      <c r="H432" s="22" t="str">
        <f t="shared" si="12"/>
        <v/>
      </c>
      <c r="I432" s="23" t="str">
        <f t="shared" si="13"/>
        <v/>
      </c>
    </row>
    <row r="433" spans="1:9" x14ac:dyDescent="0.25">
      <c r="A433" s="14" t="s">
        <v>386</v>
      </c>
      <c r="B433" s="14" t="s">
        <v>387</v>
      </c>
      <c r="C433" s="15"/>
      <c r="D433" s="14" t="s">
        <v>317</v>
      </c>
      <c r="E433" s="14" t="s">
        <v>339</v>
      </c>
      <c r="F433" s="14" t="s">
        <v>359</v>
      </c>
      <c r="H433" s="22" t="str">
        <f t="shared" si="12"/>
        <v/>
      </c>
      <c r="I433" s="23" t="str">
        <f t="shared" si="13"/>
        <v/>
      </c>
    </row>
    <row r="434" spans="1:9" x14ac:dyDescent="0.25">
      <c r="A434" s="14" t="s">
        <v>601</v>
      </c>
      <c r="B434" s="14" t="s">
        <v>602</v>
      </c>
      <c r="C434" s="15"/>
      <c r="D434" s="14" t="s">
        <v>317</v>
      </c>
      <c r="E434" s="14" t="s">
        <v>339</v>
      </c>
      <c r="F434" s="14" t="s">
        <v>340</v>
      </c>
      <c r="H434" s="22" t="str">
        <f t="shared" si="12"/>
        <v/>
      </c>
      <c r="I434" s="23" t="str">
        <f t="shared" si="13"/>
        <v/>
      </c>
    </row>
    <row r="435" spans="1:9" x14ac:dyDescent="0.25">
      <c r="A435" s="14" t="s">
        <v>308</v>
      </c>
      <c r="B435" s="14" t="s">
        <v>309</v>
      </c>
      <c r="C435" s="15"/>
      <c r="D435" s="14" t="s">
        <v>310</v>
      </c>
      <c r="E435" s="14" t="s">
        <v>311</v>
      </c>
      <c r="F435" s="14" t="s">
        <v>312</v>
      </c>
      <c r="H435" s="22" t="str">
        <f t="shared" si="12"/>
        <v/>
      </c>
      <c r="I435" s="23" t="str">
        <f t="shared" si="13"/>
        <v/>
      </c>
    </row>
    <row r="436" spans="1:9" x14ac:dyDescent="0.25">
      <c r="A436" s="14" t="s">
        <v>313</v>
      </c>
      <c r="B436" s="14" t="s">
        <v>314</v>
      </c>
      <c r="C436" s="15"/>
      <c r="D436" s="14" t="s">
        <v>310</v>
      </c>
      <c r="E436" s="14" t="s">
        <v>311</v>
      </c>
      <c r="F436" s="14" t="s">
        <v>312</v>
      </c>
      <c r="H436" s="22" t="str">
        <f t="shared" si="12"/>
        <v/>
      </c>
      <c r="I436" s="23" t="str">
        <f t="shared" si="13"/>
        <v/>
      </c>
    </row>
  </sheetData>
  <autoFilter ref="A5:F436"/>
  <mergeCells count="1">
    <mergeCell ref="B2:E2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Concentrado</vt:lpstr>
      <vt:lpstr>Ptto Consumido</vt:lpstr>
      <vt:lpstr>Presupuestos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Muñoz</dc:creator>
  <cp:lastModifiedBy>Antoni Masana</cp:lastModifiedBy>
  <cp:lastPrinted>2018-10-19T22:20:56Z</cp:lastPrinted>
  <dcterms:created xsi:type="dcterms:W3CDTF">2018-10-19T21:19:46Z</dcterms:created>
  <dcterms:modified xsi:type="dcterms:W3CDTF">2018-10-25T09:04:29Z</dcterms:modified>
</cp:coreProperties>
</file>