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Excel\"/>
    </mc:Choice>
  </mc:AlternateContent>
  <bookViews>
    <workbookView xWindow="0" yWindow="0" windowWidth="17775" windowHeight="10425"/>
  </bookViews>
  <sheets>
    <sheet name="Ingreso" sheetId="1" r:id="rId1"/>
    <sheet name="Validacion" sheetId="2" r:id="rId2"/>
    <sheet name="Formato" sheetId="3" r:id="rId3"/>
    <sheet name="Valores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3" l="1"/>
  <c r="A4" i="3"/>
  <c r="A5" i="3"/>
  <c r="A6" i="3"/>
  <c r="A7" i="3"/>
  <c r="A8" i="3"/>
  <c r="A2" i="3"/>
  <c r="B2" i="3" s="1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 l="1"/>
  <c r="A7" i="2"/>
</calcChain>
</file>

<file path=xl/sharedStrings.xml><?xml version="1.0" encoding="utf-8"?>
<sst xmlns="http://schemas.openxmlformats.org/spreadsheetml/2006/main" count="99" uniqueCount="66">
  <si>
    <t>TIPO DE REGISTRO</t>
  </si>
  <si>
    <t>SEGURO SOCIAL</t>
  </si>
  <si>
    <t>NOMBRE E INICAL</t>
  </si>
  <si>
    <t>APELLIDO PATERNO</t>
  </si>
  <si>
    <t>MATERNO</t>
  </si>
  <si>
    <t>TIPO APORTACION</t>
  </si>
  <si>
    <t>SALARIO BASE</t>
  </si>
  <si>
    <t>SALARIO NETO</t>
  </si>
  <si>
    <t>APORTACION PATRONAL</t>
  </si>
  <si>
    <t>APORTACION INDIVIDUAL</t>
  </si>
  <si>
    <t>PRESTAMO HIPOTECARIO</t>
  </si>
  <si>
    <t>PRESTAMO CULTURAL</t>
  </si>
  <si>
    <t xml:space="preserve">PRESTAMO PERSONAL </t>
  </si>
  <si>
    <t>SERVICIOS NO COTIZADOS</t>
  </si>
  <si>
    <t>SEGURO DE INCAPACIDAD</t>
  </si>
  <si>
    <t>SEGURO INCAPACIDAD OPCIONAL</t>
  </si>
  <si>
    <t>DESCUENTO ADICIONAL 1</t>
  </si>
  <si>
    <t>DESCUENTO ADICIONAL 2</t>
  </si>
  <si>
    <t>DESCUENTO ADICIONAL 3</t>
  </si>
  <si>
    <t>DESCUENTO ADICIONAL 4</t>
  </si>
  <si>
    <t>Tipo Registro</t>
  </si>
  <si>
    <t>Descripcion</t>
  </si>
  <si>
    <t>Detalle Nomina</t>
  </si>
  <si>
    <t>Ajuste Nomina</t>
  </si>
  <si>
    <t>Transitorio</t>
  </si>
  <si>
    <t>Detalle de Ley 70</t>
  </si>
  <si>
    <t>Valor</t>
  </si>
  <si>
    <t>C</t>
  </si>
  <si>
    <t>S</t>
  </si>
  <si>
    <t>R</t>
  </si>
  <si>
    <t>H</t>
  </si>
  <si>
    <t>Coordinada</t>
  </si>
  <si>
    <t>Reforma</t>
  </si>
  <si>
    <t>Ley3 Hibrida</t>
  </si>
  <si>
    <t>CODIGO DE AGENCIA</t>
  </si>
  <si>
    <t>NOMBRE DE AGENCIA</t>
  </si>
  <si>
    <t>FECHA DE NOMINA</t>
  </si>
  <si>
    <t>MES A COTIZAR</t>
  </si>
  <si>
    <t>AÑO A COTIZAR</t>
  </si>
  <si>
    <t>NUMERO DE COMPROBANTE</t>
  </si>
  <si>
    <t>TOTAL SALARIO BASE</t>
  </si>
  <si>
    <t>TOTAL AP. PATRONAL</t>
  </si>
  <si>
    <t>TOTAL AP. INDIVIDUAL</t>
  </si>
  <si>
    <t>TOTAL PREST. HIPOTEC</t>
  </si>
  <si>
    <t>TOTAL PREST. CULTURAL</t>
  </si>
  <si>
    <t>TOTAL PREST. PERSONAL</t>
  </si>
  <si>
    <t>TOTAL SERV. NO COTIZADO</t>
  </si>
  <si>
    <t>TOTAL SALARIO ANULADOS</t>
  </si>
  <si>
    <t>TOTAL PATRONAL ANULADOS</t>
  </si>
  <si>
    <t>TOTAL INDIV. ANULADOS</t>
  </si>
  <si>
    <t>TOTAL HIPOT. ANULADOS</t>
  </si>
  <si>
    <t>TOTAL CULTURAL ANULADOS</t>
  </si>
  <si>
    <t>TOTAL PERSONAL ANULADOS</t>
  </si>
  <si>
    <t>TOTAL M/COTIZADO ANULAD</t>
  </si>
  <si>
    <t>TOTAL SEGURO INCAPACIDAD</t>
  </si>
  <si>
    <t>TOTAL SEGURO INC. OPCION</t>
  </si>
  <si>
    <t>TOTAL SEGURO INCAPACIDAD ANULADOS</t>
  </si>
  <si>
    <t>TOTAL SEGURO INC. OPCION
ANULADOS</t>
  </si>
  <si>
    <t>Andres L</t>
  </si>
  <si>
    <t>Guerrero</t>
  </si>
  <si>
    <t>Cedeno</t>
  </si>
  <si>
    <t>Suplementaria</t>
  </si>
  <si>
    <t>La que sea</t>
  </si>
  <si>
    <t>SEGURO
 SOCIAL</t>
  </si>
  <si>
    <t>Aquí ira el registro cabecera</t>
  </si>
  <si>
    <t>.::Hoja de Ingreso de Datos::.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</si>
</sst>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ourier New"/>
      <family val="3"/>
    </font>
    <font>
      <b/>
      <sz val="24"/>
      <color theme="0"/>
      <name val="Verdana"/>
      <family val="2"/>
    </font>
    <font>
      <sz val="11"/>
      <color theme="1"/>
      <name val="Verdana"/>
      <family val="2"/>
    </font>
    <font>
      <b/>
      <sz val="11"/>
      <color theme="0"/>
      <name val="Verdana"/>
      <family val="2"/>
    </font>
    <font>
      <b/>
      <sz val="12"/>
      <color theme="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-0.499984740745262"/>
        <bgColor indexed="64"/>
      </patternFill>
    </fill>
  </fills>
  <borders count="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3" borderId="0" xfId="0" applyFont="1" applyFill="1" applyAlignment="1">
      <alignment horizontal="center"/>
    </xf>
    <xf numFmtId="0" fontId="3" fillId="0" borderId="0" xfId="0" applyFont="1"/>
    <xf numFmtId="0" fontId="3" fillId="0" borderId="0" xfId="0" applyFont="1" applyAlignment="1">
      <alignment wrapText="1"/>
    </xf>
    <xf numFmtId="0" fontId="4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/>
    <xf numFmtId="0" fontId="5" fillId="3" borderId="2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"/>
  <sheetViews>
    <sheetView tabSelected="1" zoomScale="85" zoomScaleNormal="85" workbookViewId="0">
      <selection sqref="A1:XFD1048576"/>
    </sheetView>
  </sheetViews>
  <sheetFormatPr baseColWidth="10" defaultRowHeight="16.5" x14ac:dyDescent="0.2"/>
  <cols>
    <col min="1" max="1" width="22.140625" style="3" bestFit="1" customWidth="1"/>
    <col min="2" max="3" width="23.42578125" style="3" bestFit="1" customWidth="1"/>
    <col min="4" max="4" width="20.7109375" style="3" bestFit="1" customWidth="1"/>
    <col min="5" max="5" width="18.140625" style="3" bestFit="1" customWidth="1"/>
    <col min="6" max="6" width="19" style="3" bestFit="1" customWidth="1"/>
    <col min="7" max="7" width="28.7109375" style="3" bestFit="1" customWidth="1"/>
    <col min="8" max="8" width="15.28515625" style="3" bestFit="1" customWidth="1"/>
    <col min="9" max="9" width="24.7109375" style="3" bestFit="1" customWidth="1"/>
    <col min="10" max="10" width="26.140625" style="3" bestFit="1" customWidth="1"/>
    <col min="11" max="12" width="27.42578125" style="3" bestFit="1" customWidth="1"/>
    <col min="13" max="14" width="28.7109375" style="3" bestFit="1" customWidth="1"/>
    <col min="15" max="15" width="31.28515625" style="3" bestFit="1" customWidth="1"/>
    <col min="16" max="16" width="33.5703125" style="3" bestFit="1" customWidth="1"/>
    <col min="17" max="17" width="31.28515625" style="3" bestFit="1" customWidth="1"/>
    <col min="18" max="19" width="28.7109375" style="3" bestFit="1" customWidth="1"/>
    <col min="20" max="22" width="31.28515625" style="3" bestFit="1" customWidth="1"/>
    <col min="23" max="24" width="32.7109375" style="3" bestFit="1" customWidth="1"/>
    <col min="25" max="25" width="44.5703125" style="3" bestFit="1" customWidth="1"/>
    <col min="26" max="26" width="23.42578125" style="3" bestFit="1" customWidth="1"/>
    <col min="27" max="30" width="28.7109375" style="3" bestFit="1" customWidth="1"/>
    <col min="31" max="16384" width="11.42578125" style="3"/>
  </cols>
  <sheetData>
    <row r="1" spans="1:30" ht="29.25" customHeight="1" x14ac:dyDescent="0.35">
      <c r="A1" s="2" t="s">
        <v>65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30" x14ac:dyDescent="0.2">
      <c r="A2" s="3">
        <v>1</v>
      </c>
      <c r="I2" s="3">
        <v>10</v>
      </c>
      <c r="J2" s="3">
        <v>10</v>
      </c>
      <c r="K2" s="3">
        <v>10</v>
      </c>
      <c r="L2" s="3">
        <v>10</v>
      </c>
      <c r="M2" s="3">
        <v>10</v>
      </c>
      <c r="N2" s="3">
        <v>10</v>
      </c>
      <c r="O2" s="3">
        <v>10</v>
      </c>
      <c r="P2" s="3">
        <v>10</v>
      </c>
      <c r="Q2" s="3">
        <v>10</v>
      </c>
      <c r="R2" s="3">
        <v>10</v>
      </c>
      <c r="S2" s="3">
        <v>10</v>
      </c>
      <c r="T2" s="3">
        <v>10</v>
      </c>
      <c r="U2" s="3">
        <v>10</v>
      </c>
      <c r="V2" s="3">
        <v>10</v>
      </c>
      <c r="W2" s="3">
        <v>10</v>
      </c>
      <c r="X2" s="3">
        <v>10</v>
      </c>
      <c r="Y2" s="3">
        <v>10</v>
      </c>
      <c r="Z2" s="3">
        <v>10</v>
      </c>
      <c r="AA2" s="3">
        <v>10</v>
      </c>
      <c r="AB2" s="3">
        <v>10</v>
      </c>
      <c r="AC2" s="3">
        <v>10</v>
      </c>
      <c r="AD2" s="3">
        <v>10</v>
      </c>
    </row>
    <row r="3" spans="1:30" ht="49.5" x14ac:dyDescent="0.2">
      <c r="A3" s="3" t="s">
        <v>0</v>
      </c>
      <c r="B3" s="3" t="s">
        <v>34</v>
      </c>
      <c r="C3" s="3" t="s">
        <v>35</v>
      </c>
      <c r="D3" s="3" t="s">
        <v>36</v>
      </c>
      <c r="E3" s="3" t="s">
        <v>37</v>
      </c>
      <c r="F3" s="3" t="s">
        <v>38</v>
      </c>
      <c r="G3" s="3" t="s">
        <v>39</v>
      </c>
      <c r="I3" s="3" t="s">
        <v>40</v>
      </c>
      <c r="J3" s="3" t="s">
        <v>41</v>
      </c>
      <c r="K3" s="3" t="s">
        <v>42</v>
      </c>
      <c r="L3" s="3" t="s">
        <v>43</v>
      </c>
      <c r="M3" s="3" t="s">
        <v>44</v>
      </c>
      <c r="N3" s="3" t="s">
        <v>45</v>
      </c>
      <c r="O3" s="3" t="s">
        <v>46</v>
      </c>
      <c r="P3" s="3" t="s">
        <v>47</v>
      </c>
      <c r="Q3" s="3" t="s">
        <v>48</v>
      </c>
      <c r="R3" s="3" t="s">
        <v>49</v>
      </c>
      <c r="S3" s="3" t="s">
        <v>50</v>
      </c>
      <c r="T3" s="3" t="s">
        <v>51</v>
      </c>
      <c r="U3" s="3" t="s">
        <v>52</v>
      </c>
      <c r="V3" s="3" t="s">
        <v>53</v>
      </c>
      <c r="W3" s="3" t="s">
        <v>54</v>
      </c>
      <c r="X3" s="3" t="s">
        <v>55</v>
      </c>
      <c r="Y3" s="3" t="s">
        <v>56</v>
      </c>
      <c r="Z3" s="4" t="s">
        <v>57</v>
      </c>
      <c r="AA3" s="3" t="s">
        <v>16</v>
      </c>
      <c r="AB3" s="3" t="s">
        <v>17</v>
      </c>
      <c r="AC3" s="3" t="s">
        <v>18</v>
      </c>
      <c r="AD3" s="3" t="s">
        <v>19</v>
      </c>
    </row>
    <row r="4" spans="1:30" x14ac:dyDescent="0.2">
      <c r="A4" s="3">
        <v>0</v>
      </c>
      <c r="B4" s="3">
        <v>1234</v>
      </c>
      <c r="C4" s="3" t="s">
        <v>62</v>
      </c>
    </row>
    <row r="6" spans="1:30" ht="24.75" customHeight="1" x14ac:dyDescent="0.2"/>
    <row r="7" spans="1:30" x14ac:dyDescent="0.2">
      <c r="A7" s="3">
        <v>1</v>
      </c>
      <c r="B7" s="3">
        <v>9</v>
      </c>
      <c r="C7" s="3">
        <v>15</v>
      </c>
      <c r="D7" s="3">
        <v>15</v>
      </c>
      <c r="E7" s="3">
        <v>15</v>
      </c>
      <c r="F7" s="3">
        <v>1</v>
      </c>
      <c r="G7" s="3">
        <v>10</v>
      </c>
      <c r="H7" s="3">
        <v>10</v>
      </c>
      <c r="I7" s="3">
        <v>10</v>
      </c>
      <c r="J7" s="3">
        <v>10</v>
      </c>
      <c r="K7" s="3">
        <v>10</v>
      </c>
      <c r="L7" s="3">
        <v>10</v>
      </c>
      <c r="M7" s="3">
        <v>10</v>
      </c>
      <c r="N7" s="3">
        <v>10</v>
      </c>
      <c r="O7" s="3">
        <v>10</v>
      </c>
      <c r="P7" s="3">
        <v>10</v>
      </c>
      <c r="Q7" s="3">
        <v>10</v>
      </c>
      <c r="R7" s="3">
        <v>10</v>
      </c>
      <c r="S7" s="3">
        <v>10</v>
      </c>
      <c r="T7" s="3">
        <v>10</v>
      </c>
    </row>
    <row r="8" spans="1:30" s="6" customFormat="1" ht="33" x14ac:dyDescent="0.2">
      <c r="A8" s="5" t="s">
        <v>0</v>
      </c>
      <c r="B8" s="5" t="s">
        <v>63</v>
      </c>
      <c r="C8" s="5" t="s">
        <v>2</v>
      </c>
      <c r="D8" s="5" t="s">
        <v>3</v>
      </c>
      <c r="E8" s="5" t="s">
        <v>4</v>
      </c>
      <c r="F8" s="5" t="s">
        <v>5</v>
      </c>
      <c r="G8" s="5" t="s">
        <v>6</v>
      </c>
      <c r="H8" s="5" t="s">
        <v>7</v>
      </c>
      <c r="I8" s="5" t="s">
        <v>8</v>
      </c>
      <c r="J8" s="5" t="s">
        <v>9</v>
      </c>
      <c r="K8" s="5" t="s">
        <v>10</v>
      </c>
      <c r="L8" s="5" t="s">
        <v>11</v>
      </c>
      <c r="M8" s="5" t="s">
        <v>12</v>
      </c>
      <c r="N8" s="5" t="s">
        <v>13</v>
      </c>
      <c r="O8" s="5" t="s">
        <v>14</v>
      </c>
      <c r="P8" s="5" t="s">
        <v>15</v>
      </c>
      <c r="Q8" s="5" t="s">
        <v>16</v>
      </c>
      <c r="R8" s="5" t="s">
        <v>17</v>
      </c>
      <c r="S8" s="5" t="s">
        <v>18</v>
      </c>
      <c r="T8" s="5" t="s">
        <v>19</v>
      </c>
    </row>
    <row r="9" spans="1:30" x14ac:dyDescent="0.2">
      <c r="A9" s="3" t="s">
        <v>22</v>
      </c>
      <c r="B9" s="3">
        <v>14564</v>
      </c>
      <c r="C9" s="3" t="s">
        <v>58</v>
      </c>
      <c r="D9" s="3" t="s">
        <v>59</v>
      </c>
      <c r="E9" s="3" t="s">
        <v>60</v>
      </c>
      <c r="F9" s="3" t="s">
        <v>61</v>
      </c>
      <c r="G9" s="3">
        <v>100000</v>
      </c>
      <c r="H9" s="3">
        <v>150000</v>
      </c>
      <c r="I9" s="3">
        <v>980</v>
      </c>
      <c r="J9" s="3">
        <v>1120</v>
      </c>
      <c r="K9" s="3">
        <v>10000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</row>
  </sheetData>
  <mergeCells count="1">
    <mergeCell ref="A1:T1"/>
  </mergeCells>
  <dataValidations count="4">
    <dataValidation type="whole" allowBlank="1" showInputMessage="1" showErrorMessage="1" sqref="B9:B6030">
      <formula1>1</formula1>
      <formula2>999999999</formula2>
    </dataValidation>
    <dataValidation type="textLength" allowBlank="1" showInputMessage="1" showErrorMessage="1" sqref="C9:E6030">
      <formula1>1</formula1>
      <formula2>C7</formula2>
    </dataValidation>
    <dataValidation type="whole" allowBlank="1" showInputMessage="1" showErrorMessage="1" sqref="G9:G6030">
      <formula1>0</formula1>
      <formula2>9999999999</formula2>
    </dataValidation>
    <dataValidation type="decimal" allowBlank="1" showInputMessage="1" showErrorMessage="1" sqref="H9:T6030">
      <formula1>0</formula1>
      <formula2>9999999999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Valores!$B$2:$B$5</xm:f>
          </x14:formula1>
          <xm:sqref>A9:A6030</xm:sqref>
        </x14:dataValidation>
        <x14:dataValidation type="list" allowBlank="1" showInputMessage="1" showErrorMessage="1">
          <x14:formula1>
            <xm:f>Valores!$F$2:$F$5</xm:f>
          </x14:formula1>
          <xm:sqref>F9:F6030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T7"/>
  <sheetViews>
    <sheetView topLeftCell="M1" zoomScale="85" zoomScaleNormal="85" workbookViewId="0">
      <selection activeCell="T7" sqref="T7"/>
    </sheetView>
  </sheetViews>
  <sheetFormatPr baseColWidth="10" defaultRowHeight="15" x14ac:dyDescent="0.25"/>
  <cols>
    <col min="1" max="1" width="22.140625" style="1" bestFit="1" customWidth="1"/>
    <col min="2" max="2" width="18.140625" style="1" bestFit="1" customWidth="1"/>
    <col min="3" max="3" width="20.7109375" style="1" bestFit="1" customWidth="1"/>
    <col min="4" max="4" width="22.140625" style="1" bestFit="1" customWidth="1"/>
    <col min="5" max="6" width="20.7109375" style="1" bestFit="1" customWidth="1"/>
    <col min="7" max="8" width="16.85546875" style="1" bestFit="1" customWidth="1"/>
    <col min="9" max="9" width="26" style="1" bestFit="1" customWidth="1"/>
    <col min="10" max="10" width="28.7109375" style="1" bestFit="1" customWidth="1"/>
    <col min="11" max="11" width="27.42578125" style="1" bestFit="1" customWidth="1"/>
    <col min="12" max="12" width="23.42578125" style="1" bestFit="1" customWidth="1"/>
    <col min="13" max="13" width="24.7109375" style="1" bestFit="1" customWidth="1"/>
    <col min="14" max="14" width="30" style="1" bestFit="1" customWidth="1"/>
    <col min="15" max="15" width="28.7109375" style="1" bestFit="1" customWidth="1"/>
    <col min="16" max="16" width="36.5703125" style="1" bestFit="1" customWidth="1"/>
    <col min="17" max="20" width="28.7109375" style="1" bestFit="1" customWidth="1"/>
    <col min="21" max="16384" width="11.42578125" style="1"/>
  </cols>
  <sheetData>
    <row r="5" spans="1:20" x14ac:dyDescent="0.25">
      <c r="A5" s="1">
        <v>1</v>
      </c>
      <c r="B5" s="1">
        <v>9</v>
      </c>
      <c r="C5" s="1">
        <v>15</v>
      </c>
      <c r="D5" s="1">
        <v>15</v>
      </c>
      <c r="E5" s="1">
        <v>15</v>
      </c>
      <c r="F5" s="1">
        <v>1</v>
      </c>
      <c r="G5" s="1">
        <v>10</v>
      </c>
      <c r="H5" s="1">
        <v>10</v>
      </c>
      <c r="I5" s="1">
        <v>10</v>
      </c>
      <c r="J5" s="1">
        <v>10</v>
      </c>
      <c r="K5" s="1">
        <v>10</v>
      </c>
      <c r="L5" s="1">
        <v>10</v>
      </c>
      <c r="M5" s="1">
        <v>10</v>
      </c>
      <c r="N5" s="1">
        <v>10</v>
      </c>
      <c r="O5" s="1">
        <v>10</v>
      </c>
      <c r="P5" s="1">
        <v>10</v>
      </c>
      <c r="Q5" s="1">
        <v>10</v>
      </c>
      <c r="R5" s="1">
        <v>10</v>
      </c>
      <c r="S5" s="1">
        <v>10</v>
      </c>
      <c r="T5" s="1">
        <v>10</v>
      </c>
    </row>
    <row r="6" spans="1:20" x14ac:dyDescent="0.25">
      <c r="A6" s="1" t="s">
        <v>0</v>
      </c>
      <c r="B6" s="1" t="s">
        <v>1</v>
      </c>
      <c r="C6" s="1" t="s">
        <v>2</v>
      </c>
      <c r="D6" s="1" t="s">
        <v>3</v>
      </c>
      <c r="E6" s="1" t="s">
        <v>4</v>
      </c>
      <c r="F6" s="1" t="s">
        <v>5</v>
      </c>
      <c r="G6" s="1" t="s">
        <v>6</v>
      </c>
      <c r="H6" s="1" t="s">
        <v>7</v>
      </c>
      <c r="I6" s="1" t="s">
        <v>8</v>
      </c>
      <c r="J6" s="1" t="s">
        <v>9</v>
      </c>
      <c r="K6" s="1" t="s">
        <v>10</v>
      </c>
      <c r="L6" s="1" t="s">
        <v>11</v>
      </c>
      <c r="M6" s="1" t="s">
        <v>12</v>
      </c>
      <c r="N6" s="1" t="s">
        <v>13</v>
      </c>
      <c r="O6" s="1" t="s">
        <v>14</v>
      </c>
      <c r="P6" s="1" t="s">
        <v>15</v>
      </c>
      <c r="Q6" s="1" t="s">
        <v>16</v>
      </c>
      <c r="R6" s="1" t="s">
        <v>17</v>
      </c>
      <c r="S6" s="1" t="s">
        <v>18</v>
      </c>
      <c r="T6" s="1" t="s">
        <v>19</v>
      </c>
    </row>
    <row r="7" spans="1:20" x14ac:dyDescent="0.25">
      <c r="A7" s="1">
        <f>VLOOKUP(Ingreso!A9,Valores!B:C,2,0)</f>
        <v>1</v>
      </c>
      <c r="B7" s="1" t="str">
        <f>TEXT(Ingreso!B9,"000000000")</f>
        <v>000014564</v>
      </c>
      <c r="C7" s="1" t="str">
        <f>CONCATENATE(Ingreso!C9,REPT(" ",15-LEN(Ingreso!C9)))</f>
        <v xml:space="preserve">Andres L       </v>
      </c>
      <c r="D7" s="1" t="str">
        <f>CONCATENATE(Ingreso!D9,REPT(" ",15-LEN(Ingreso!D9)))</f>
        <v xml:space="preserve">Guerrero       </v>
      </c>
      <c r="E7" s="1" t="str">
        <f>CONCATENATE(Ingreso!E9,REPT(" ",15-LEN(Ingreso!E9)))</f>
        <v xml:space="preserve">Cedeno         </v>
      </c>
      <c r="F7" s="1" t="str">
        <f>VLOOKUP(Ingreso!F9,Valores!F:G,2,0)</f>
        <v>S</v>
      </c>
      <c r="G7" s="1" t="str">
        <f>TEXT(Ingreso!G9,"0000000000")</f>
        <v>0000100000</v>
      </c>
      <c r="H7" s="1" t="str">
        <f>TEXT(Ingreso!H9,"0000000000")</f>
        <v>0000150000</v>
      </c>
      <c r="I7" s="1" t="str">
        <f>TEXT(Ingreso!I9,"0000000000")</f>
        <v>0000000980</v>
      </c>
      <c r="J7" s="1" t="str">
        <f>TEXT(Ingreso!J9,"0000000000")</f>
        <v>0000001120</v>
      </c>
      <c r="K7" s="1" t="str">
        <f>TEXT(Ingreso!K9,"0000000000")</f>
        <v>0000010000</v>
      </c>
      <c r="L7" s="1" t="str">
        <f>TEXT(Ingreso!L9,"0000000000")</f>
        <v>0000000000</v>
      </c>
      <c r="M7" s="1" t="str">
        <f>TEXT(Ingreso!M9,"0000000000")</f>
        <v>0000000000</v>
      </c>
      <c r="N7" s="1" t="str">
        <f>TEXT(Ingreso!N9,"0000000000")</f>
        <v>0000000000</v>
      </c>
      <c r="O7" s="1" t="str">
        <f>TEXT(Ingreso!O9,"0000000000")</f>
        <v>0000000000</v>
      </c>
      <c r="P7" s="1" t="str">
        <f>TEXT(Ingreso!P9,"0000000000")</f>
        <v>0000000000</v>
      </c>
      <c r="Q7" s="1" t="str">
        <f>TEXT(Ingreso!Q9,"0000000000")</f>
        <v>0000000000</v>
      </c>
      <c r="R7" s="1" t="str">
        <f>TEXT(Ingreso!R9,"0000000000")</f>
        <v>0000000000</v>
      </c>
      <c r="S7" s="1" t="str">
        <f>TEXT(Ingreso!S9,"0000000000")</f>
        <v>0000000000</v>
      </c>
      <c r="T7" s="1" t="str">
        <f>TEXT(Ingreso!T9,"0000000000")</f>
        <v>0000000000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A3" sqref="A3"/>
    </sheetView>
  </sheetViews>
  <sheetFormatPr baseColWidth="10" defaultRowHeight="15" x14ac:dyDescent="0.25"/>
  <cols>
    <col min="1" max="1" width="255.7109375" style="1" bestFit="1" customWidth="1"/>
    <col min="2" max="2" width="12.85546875" style="1" bestFit="1" customWidth="1"/>
    <col min="3" max="16384" width="11.42578125" style="1"/>
  </cols>
  <sheetData>
    <row r="1" spans="1:2" x14ac:dyDescent="0.25">
      <c r="A1" s="1" t="s">
        <v>64</v>
      </c>
    </row>
    <row r="2" spans="1:2" x14ac:dyDescent="0.25">
      <c r="A2" s="1" t="str">
        <f>CONCATENATE(Validacion!A7,Validacion!B7,Validacion!C7,Validacion!D7,Validacion!E7,Validacion!F7,Validacion!G7,Validacion!H7,Validacion!I7,Validacion!J7,Validacion!K7,Validacion!L7,Validacion!M7,Validacion!N7,Validacion!O7,Validacion!P7,Validacion!Q7,Validacion!R7,Validacion!S7,Validacion!T7)</f>
        <v>1000014564Andres L       Guerrero       Cedeno         S00001000000000150000000000098000000011200000010000000000000000000000000000000000000000000000000000000000000000000000000000000000000000000000</v>
      </c>
      <c r="B2" s="1">
        <f>LEN(A2)</f>
        <v>196</v>
      </c>
    </row>
    <row r="3" spans="1:2" x14ac:dyDescent="0.25">
      <c r="A3" s="1" t="str">
        <f>CONCATENATE(Validacion!A8,Validacion!B8,Validacion!C8,Validacion!D8,Validacion!E8,Validacion!F8,Validacion!G8,Validacion!H8,Validacion!I8,Validacion!J8,Validacion!K8,Validacion!L8,Validacion!M8,Validacion!N8,Validacion!O8,Validacion!P8,Validacion!Q8,Validacion!R8,Validacion!S8,Validacion!T8)</f>
        <v/>
      </c>
    </row>
    <row r="4" spans="1:2" x14ac:dyDescent="0.25">
      <c r="A4" s="1" t="str">
        <f>CONCATENATE(Validacion!A9,Validacion!B9,Validacion!C9,Validacion!D9,Validacion!E9,Validacion!F9,Validacion!G9,Validacion!H9,Validacion!I9,Validacion!J9,Validacion!K9,Validacion!L9,Validacion!M9,Validacion!N9,Validacion!O9,Validacion!P9,Validacion!Q9,Validacion!R9,Validacion!S9,Validacion!T9)</f>
        <v/>
      </c>
    </row>
    <row r="5" spans="1:2" x14ac:dyDescent="0.25">
      <c r="A5" s="1" t="str">
        <f>CONCATENATE(Validacion!A10,Validacion!B10,Validacion!C10,Validacion!D10,Validacion!E10,Validacion!F10,Validacion!G10,Validacion!H10,Validacion!I10,Validacion!J10,Validacion!K10,Validacion!L10,Validacion!M10,Validacion!N10,Validacion!O10,Validacion!P10,Validacion!Q10,Validacion!R10,Validacion!S10,Validacion!T10)</f>
        <v/>
      </c>
    </row>
    <row r="6" spans="1:2" x14ac:dyDescent="0.25">
      <c r="A6" s="1" t="str">
        <f>CONCATENATE(Validacion!A11,Validacion!B11,Validacion!C11,Validacion!D11,Validacion!E11,Validacion!F11,Validacion!G11,Validacion!H11,Validacion!I11,Validacion!J11,Validacion!K11,Validacion!L11,Validacion!M11,Validacion!N11,Validacion!O11,Validacion!P11,Validacion!Q11,Validacion!R11,Validacion!S11,Validacion!T11)</f>
        <v/>
      </c>
    </row>
    <row r="7" spans="1:2" x14ac:dyDescent="0.25">
      <c r="A7" s="1" t="str">
        <f>CONCATENATE(Validacion!A12,Validacion!B12,Validacion!C12,Validacion!D12,Validacion!E12,Validacion!F12,Validacion!G12,Validacion!H12,Validacion!I12,Validacion!J12,Validacion!K12,Validacion!L12,Validacion!M12,Validacion!N12,Validacion!O12,Validacion!P12,Validacion!Q12,Validacion!R12,Validacion!S12,Validacion!T12)</f>
        <v/>
      </c>
    </row>
    <row r="8" spans="1:2" x14ac:dyDescent="0.25">
      <c r="A8" s="1" t="str">
        <f>CONCATENATE(Validacion!A13,Validacion!B13,Validacion!C13,Validacion!D13,Validacion!E13,Validacion!F13,Validacion!G13,Validacion!H13,Validacion!I13,Validacion!J13,Validacion!K13,Validacion!L13,Validacion!M13,Validacion!N13,Validacion!O13,Validacion!P13,Validacion!Q13,Validacion!R13,Validacion!S13,Validacion!T13)</f>
        <v/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G5"/>
  <sheetViews>
    <sheetView workbookViewId="0">
      <selection activeCell="E7" sqref="E7"/>
    </sheetView>
  </sheetViews>
  <sheetFormatPr baseColWidth="10" defaultRowHeight="16.5" x14ac:dyDescent="0.2"/>
  <cols>
    <col min="1" max="1" width="12.5703125" style="3" bestFit="1" customWidth="1"/>
    <col min="2" max="2" width="19.85546875" style="3" bestFit="1" customWidth="1"/>
    <col min="3" max="4" width="11.42578125" style="3"/>
    <col min="5" max="5" width="18.140625" style="3" bestFit="1" customWidth="1"/>
    <col min="6" max="6" width="16.5703125" style="3" bestFit="1" customWidth="1"/>
    <col min="7" max="16384" width="11.42578125" style="3"/>
  </cols>
  <sheetData>
    <row r="1" spans="1:7" x14ac:dyDescent="0.2">
      <c r="A1" s="8" t="s">
        <v>20</v>
      </c>
      <c r="B1" s="8" t="s">
        <v>21</v>
      </c>
      <c r="C1" s="8" t="s">
        <v>26</v>
      </c>
      <c r="E1" s="8" t="s">
        <v>20</v>
      </c>
      <c r="F1" s="8" t="s">
        <v>21</v>
      </c>
      <c r="G1" s="8" t="s">
        <v>26</v>
      </c>
    </row>
    <row r="2" spans="1:7" x14ac:dyDescent="0.2">
      <c r="A2" s="7">
        <v>1</v>
      </c>
      <c r="B2" s="7" t="s">
        <v>22</v>
      </c>
      <c r="C2" s="7">
        <v>1</v>
      </c>
      <c r="E2" s="7" t="s">
        <v>27</v>
      </c>
      <c r="F2" s="7" t="s">
        <v>31</v>
      </c>
      <c r="G2" s="7" t="s">
        <v>27</v>
      </c>
    </row>
    <row r="3" spans="1:7" x14ac:dyDescent="0.2">
      <c r="A3" s="7">
        <v>2</v>
      </c>
      <c r="B3" s="7" t="s">
        <v>23</v>
      </c>
      <c r="C3" s="7">
        <v>2</v>
      </c>
      <c r="E3" s="7" t="s">
        <v>28</v>
      </c>
      <c r="F3" s="7" t="s">
        <v>61</v>
      </c>
      <c r="G3" s="7" t="s">
        <v>28</v>
      </c>
    </row>
    <row r="4" spans="1:7" x14ac:dyDescent="0.2">
      <c r="A4" s="7">
        <v>3</v>
      </c>
      <c r="B4" s="7" t="s">
        <v>24</v>
      </c>
      <c r="C4" s="7">
        <v>3</v>
      </c>
      <c r="E4" s="7" t="s">
        <v>29</v>
      </c>
      <c r="F4" s="7" t="s">
        <v>32</v>
      </c>
      <c r="G4" s="7" t="s">
        <v>29</v>
      </c>
    </row>
    <row r="5" spans="1:7" x14ac:dyDescent="0.2">
      <c r="A5" s="7">
        <v>7</v>
      </c>
      <c r="B5" s="7" t="s">
        <v>25</v>
      </c>
      <c r="C5" s="7">
        <v>7</v>
      </c>
      <c r="E5" s="7" t="s">
        <v>30</v>
      </c>
      <c r="F5" s="7" t="s">
        <v>33</v>
      </c>
      <c r="G5" s="7" t="s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Ingreso</vt:lpstr>
      <vt:lpstr>Validacion</vt:lpstr>
      <vt:lpstr>Formato</vt:lpstr>
      <vt:lpstr>Valores</vt:lpstr>
    </vt:vector>
  </TitlesOfParts>
  <Company>Snake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Guerrero</dc:creator>
  <cp:lastModifiedBy>Andres Guerrero</cp:lastModifiedBy>
  <dcterms:created xsi:type="dcterms:W3CDTF">2016-03-18T15:55:58Z</dcterms:created>
  <dcterms:modified xsi:type="dcterms:W3CDTF">2016-03-18T18:48:55Z</dcterms:modified>
</cp:coreProperties>
</file>