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codeName="ThisWorkbook" autoCompressPictures="0"/>
  <bookViews>
    <workbookView xWindow="0" yWindow="0" windowWidth="25600" windowHeight="15540" tabRatio="500" activeTab="4"/>
  </bookViews>
  <sheets>
    <sheet name="Base Datos" sheetId="1" r:id="rId1"/>
    <sheet name="Ejemplo1" sheetId="2" r:id="rId2"/>
    <sheet name="Ejemplo2" sheetId="3" r:id="rId3"/>
    <sheet name="Hoja1" sheetId="4" r:id="rId4"/>
    <sheet name="Hoja2" sheetId="5" r:id="rId5"/>
  </sheets>
  <externalReferences>
    <externalReference r:id="rId6"/>
    <externalReference r:id="rId7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8" i="5" l="1"/>
  <c r="L7" i="5"/>
  <c r="J7" i="5"/>
  <c r="L10" i="5"/>
  <c r="L11" i="5"/>
  <c r="L12" i="5"/>
  <c r="L13" i="5"/>
  <c r="L14" i="5"/>
  <c r="L15" i="5"/>
  <c r="L16" i="5"/>
  <c r="L17" i="5"/>
  <c r="L18" i="5"/>
  <c r="L19" i="5"/>
  <c r="L20" i="5"/>
  <c r="L9" i="5"/>
  <c r="J9" i="5"/>
  <c r="J8" i="5"/>
  <c r="J12" i="5"/>
  <c r="J13" i="5"/>
  <c r="J14" i="5"/>
  <c r="J15" i="5"/>
  <c r="J16" i="5"/>
  <c r="J17" i="5"/>
  <c r="J18" i="5"/>
  <c r="J19" i="5"/>
  <c r="J20" i="5"/>
  <c r="J11" i="5"/>
  <c r="J10" i="5"/>
  <c r="C4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E5" i="4"/>
  <c r="I8" i="4"/>
  <c r="I7" i="4"/>
  <c r="I6" i="4"/>
  <c r="E8" i="4"/>
  <c r="E9" i="4"/>
  <c r="E10" i="4"/>
  <c r="E11" i="4"/>
  <c r="E12" i="4"/>
  <c r="E13" i="4"/>
  <c r="E14" i="4"/>
  <c r="E15" i="4"/>
  <c r="E16" i="4"/>
  <c r="E17" i="4"/>
  <c r="E6" i="4"/>
  <c r="E7" i="4"/>
  <c r="E4" i="4"/>
  <c r="E2" i="1"/>
  <c r="C6" i="3"/>
  <c r="C5" i="3"/>
  <c r="C4" i="3"/>
  <c r="C7" i="2"/>
  <c r="C6" i="2"/>
  <c r="C5" i="2"/>
  <c r="C4" i="2"/>
  <c r="J6" i="1"/>
  <c r="J7" i="1"/>
  <c r="J8" i="1"/>
  <c r="J9" i="1"/>
  <c r="K9" i="1"/>
  <c r="E6" i="1"/>
  <c r="B8" i="1"/>
  <c r="J19" i="1"/>
  <c r="F19" i="1"/>
  <c r="E19" i="1"/>
  <c r="J18" i="1"/>
  <c r="F18" i="1"/>
  <c r="E18" i="1"/>
  <c r="J17" i="1"/>
  <c r="F17" i="1"/>
  <c r="E17" i="1"/>
  <c r="J16" i="1"/>
  <c r="F16" i="1"/>
  <c r="E16" i="1"/>
  <c r="J15" i="1"/>
  <c r="F15" i="1"/>
  <c r="E15" i="1"/>
  <c r="J14" i="1"/>
  <c r="F14" i="1"/>
  <c r="E14" i="1"/>
  <c r="J13" i="1"/>
  <c r="F13" i="1"/>
  <c r="E13" i="1"/>
  <c r="J12" i="1"/>
  <c r="F12" i="1"/>
  <c r="E12" i="1"/>
  <c r="J11" i="1"/>
  <c r="F11" i="1"/>
  <c r="E11" i="1"/>
  <c r="J10" i="1"/>
  <c r="F10" i="1"/>
  <c r="E10" i="1"/>
  <c r="F9" i="1"/>
  <c r="E9" i="1"/>
  <c r="F8" i="1"/>
  <c r="E8" i="1"/>
  <c r="F7" i="1"/>
  <c r="E7" i="1"/>
  <c r="F6" i="1"/>
</calcChain>
</file>

<file path=xl/sharedStrings.xml><?xml version="1.0" encoding="utf-8"?>
<sst xmlns="http://schemas.openxmlformats.org/spreadsheetml/2006/main" count="75" uniqueCount="20">
  <si>
    <t>Insecticidas-Fungicidas</t>
  </si>
  <si>
    <t xml:space="preserve">Unid </t>
  </si>
  <si>
    <t>Abonos-Fertilizantes</t>
  </si>
  <si>
    <t>Kg</t>
  </si>
  <si>
    <t>Productos Naturales</t>
  </si>
  <si>
    <r>
      <t>Cm</t>
    </r>
    <r>
      <rPr>
        <vertAlign val="superscript"/>
        <sz val="10"/>
        <rFont val="Avenir Book"/>
      </rPr>
      <t>3</t>
    </r>
    <r>
      <rPr>
        <sz val="10"/>
        <rFont val="Avenir Book"/>
      </rPr>
      <t xml:space="preserve">  </t>
    </r>
  </si>
  <si>
    <t>Codigo Producto</t>
  </si>
  <si>
    <t>Nombre Producto</t>
  </si>
  <si>
    <t>Marca</t>
  </si>
  <si>
    <t>Tipo</t>
  </si>
  <si>
    <t>Codigo Producto/Subproducto</t>
  </si>
  <si>
    <t>Nombre Producto/Subproducto</t>
  </si>
  <si>
    <t>Cantidad</t>
  </si>
  <si>
    <t>Unidad</t>
  </si>
  <si>
    <t>Codigo:</t>
  </si>
  <si>
    <t># Sub:</t>
  </si>
  <si>
    <t xml:space="preserve">Nombre </t>
  </si>
  <si>
    <t xml:space="preserve">Codigo Producto: </t>
  </si>
  <si>
    <t>Codigo Subproducto</t>
  </si>
  <si>
    <t>BestGarden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</si>
</sst>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64" formatCode="_ * #,##0.00_ ;_ * \-#,##0.00_ ;_ * &quot;-&quot;_ ;_ @_ 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venir Book"/>
    </font>
    <font>
      <sz val="10"/>
      <name val="Arial"/>
    </font>
    <font>
      <sz val="10"/>
      <name val="Avenir Book"/>
    </font>
    <font>
      <sz val="10"/>
      <color theme="1"/>
      <name val="AvantGarGotItcTEEDem"/>
    </font>
    <font>
      <sz val="10"/>
      <color indexed="12"/>
      <name val="Arial"/>
    </font>
    <font>
      <sz val="10"/>
      <name val="AvantGarGotItcTEEDem"/>
    </font>
    <font>
      <vertAlign val="superscript"/>
      <sz val="10"/>
      <name val="Avenir Book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0"/>
      <name val="AvantGarGotItcTEEDem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34">
    <xf numFmtId="0" fontId="0" fillId="0" borderId="0"/>
    <xf numFmtId="0" fontId="1" fillId="0" borderId="0"/>
    <xf numFmtId="0" fontId="3" fillId="0" borderId="0"/>
    <xf numFmtId="41" fontId="1" fillId="0" borderId="0" applyFont="0" applyFill="0" applyBorder="0" applyAlignment="0" applyProtection="0"/>
    <xf numFmtId="0" fontId="6" fillId="0" borderId="0"/>
    <xf numFmtId="0" fontId="3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0">
    <xf numFmtId="0" fontId="0" fillId="0" borderId="0" xfId="0"/>
    <xf numFmtId="1" fontId="2" fillId="0" borderId="0" xfId="1" applyNumberFormat="1" applyFont="1" applyFill="1" applyAlignment="1">
      <alignment horizontal="center" vertical="center"/>
    </xf>
    <xf numFmtId="1" fontId="2" fillId="0" borderId="0" xfId="1" applyNumberFormat="1" applyFont="1" applyFill="1" applyAlignment="1">
      <alignment vertical="center"/>
    </xf>
    <xf numFmtId="1" fontId="4" fillId="0" borderId="0" xfId="2" applyNumberFormat="1" applyFont="1" applyFill="1" applyAlignment="1">
      <alignment vertical="center"/>
    </xf>
    <xf numFmtId="1" fontId="5" fillId="2" borderId="0" xfId="1" applyNumberFormat="1" applyFont="1" applyFill="1" applyAlignment="1">
      <alignment horizontal="center" vertical="center"/>
    </xf>
    <xf numFmtId="49" fontId="5" fillId="2" borderId="0" xfId="1" applyNumberFormat="1" applyFont="1" applyFill="1" applyAlignment="1">
      <alignment vertical="center"/>
    </xf>
    <xf numFmtId="164" fontId="5" fillId="2" borderId="0" xfId="3" applyNumberFormat="1" applyFont="1" applyFill="1" applyAlignment="1">
      <alignment vertical="center"/>
    </xf>
    <xf numFmtId="0" fontId="7" fillId="2" borderId="0" xfId="4" applyFont="1" applyFill="1" applyAlignment="1">
      <alignment horizontal="center" vertical="center"/>
    </xf>
    <xf numFmtId="41" fontId="5" fillId="2" borderId="0" xfId="3" applyNumberFormat="1" applyFont="1" applyFill="1" applyAlignment="1">
      <alignment vertical="center"/>
    </xf>
    <xf numFmtId="1" fontId="2" fillId="0" borderId="0" xfId="1" applyNumberFormat="1" applyFont="1" applyAlignment="1">
      <alignment horizontal="center" vertical="center"/>
    </xf>
    <xf numFmtId="0" fontId="2" fillId="0" borderId="0" xfId="1" applyNumberFormat="1" applyFont="1" applyAlignment="1">
      <alignment vertical="center"/>
    </xf>
    <xf numFmtId="164" fontId="2" fillId="0" borderId="0" xfId="3" applyNumberFormat="1" applyFont="1" applyAlignment="1">
      <alignment vertical="center"/>
    </xf>
    <xf numFmtId="0" fontId="4" fillId="0" borderId="0" xfId="4" applyFont="1" applyAlignment="1">
      <alignment horizontal="center" vertical="center"/>
    </xf>
    <xf numFmtId="0" fontId="2" fillId="0" borderId="0" xfId="1" applyFont="1" applyAlignment="1">
      <alignment vertical="center"/>
    </xf>
    <xf numFmtId="1" fontId="4" fillId="0" borderId="0" xfId="5" applyNumberFormat="1" applyFont="1" applyAlignment="1">
      <alignment horizontal="center" vertical="center"/>
    </xf>
    <xf numFmtId="41" fontId="2" fillId="0" borderId="0" xfId="3" applyNumberFormat="1" applyFont="1" applyAlignment="1">
      <alignment vertical="center"/>
    </xf>
    <xf numFmtId="0" fontId="2" fillId="0" borderId="0" xfId="1" applyFont="1" applyAlignment="1">
      <alignment horizontal="center" vertical="center"/>
    </xf>
    <xf numFmtId="1" fontId="4" fillId="0" borderId="0" xfId="1" applyNumberFormat="1" applyFont="1" applyAlignment="1">
      <alignment horizontal="center" vertical="center"/>
    </xf>
    <xf numFmtId="3" fontId="0" fillId="0" borderId="0" xfId="0" applyNumberFormat="1"/>
    <xf numFmtId="1" fontId="11" fillId="3" borderId="0" xfId="1" applyNumberFormat="1" applyFont="1" applyFill="1" applyAlignment="1">
      <alignment horizontal="center" vertical="center"/>
    </xf>
  </cellXfs>
  <cellStyles count="134"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Millares [0] 2" xfId="3"/>
    <cellStyle name="Normal" xfId="0" builtinId="0"/>
    <cellStyle name="Normal 12" xfId="5"/>
    <cellStyle name="Normal 2" xfId="2"/>
    <cellStyle name="Normal 3" xfId="1"/>
    <cellStyle name="Normal 7" xfId="4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externalLink" Target="externalLinks/externalLink2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rpetas%20Guillermo%20Varela%20%20%20%20%20%20%20%20/comercial%20vos%20sa/gerencia%20comercial/costos/maestra%20de%20productos%20comercial%20v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arpetas%20Guillermo%20Varela%20%20%20%20%20%20%20%20/comercial%20vos%20sa/gerencia%20comercial/maestra%20comercial%20v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estra pt"/>
      <sheetName val="maestra mp"/>
      <sheetName val="Bajada de Datos CatE"/>
    </sheetNames>
    <sheetDataSet>
      <sheetData sheetId="0" refreshError="1">
        <row r="5">
          <cell r="G5">
            <v>0</v>
          </cell>
          <cell r="N5" t="str">
            <v>Maestra de Productos</v>
          </cell>
        </row>
        <row r="6">
          <cell r="F6" t="str">
            <v>Ean-13</v>
          </cell>
          <cell r="G6" t="str">
            <v>Dun-14</v>
          </cell>
          <cell r="H6" t="str">
            <v>Sodimac</v>
          </cell>
          <cell r="I6" t="str">
            <v>Easy</v>
          </cell>
          <cell r="J6" t="str">
            <v>Jumbo</v>
          </cell>
          <cell r="K6" t="str">
            <v>Construmart</v>
          </cell>
          <cell r="L6" t="str">
            <v>MTS</v>
          </cell>
          <cell r="M6" t="str">
            <v>Peru</v>
          </cell>
          <cell r="N6" t="str">
            <v>Descripción de Producto</v>
          </cell>
        </row>
        <row r="7">
          <cell r="F7">
            <v>7804630000927</v>
          </cell>
          <cell r="G7">
            <v>17804630000924</v>
          </cell>
          <cell r="H7">
            <v>2482193</v>
          </cell>
          <cell r="I7">
            <v>0</v>
          </cell>
          <cell r="J7">
            <v>0</v>
          </cell>
          <cell r="K7">
            <v>111246</v>
          </cell>
          <cell r="L7">
            <v>7804630000019</v>
          </cell>
          <cell r="M7">
            <v>7804630000927</v>
          </cell>
          <cell r="N7" t="str">
            <v xml:space="preserve">B.G. Bioestimulante-Revitalizador AlgaMax 1 lt  </v>
          </cell>
        </row>
        <row r="8">
          <cell r="F8">
            <v>7804630000910</v>
          </cell>
          <cell r="G8">
            <v>17804630000917</v>
          </cell>
          <cell r="H8">
            <v>2482177</v>
          </cell>
          <cell r="I8">
            <v>0</v>
          </cell>
          <cell r="J8">
            <v>0</v>
          </cell>
          <cell r="K8">
            <v>111198</v>
          </cell>
          <cell r="L8">
            <v>7804630000262</v>
          </cell>
          <cell r="M8">
            <v>7804630000910</v>
          </cell>
          <cell r="N8" t="str">
            <v>B.G. Fert. Follaje-Floracion Concentrado 250 cc</v>
          </cell>
        </row>
        <row r="9">
          <cell r="F9">
            <v>7804630000842</v>
          </cell>
          <cell r="G9">
            <v>17804630000849</v>
          </cell>
          <cell r="H9" t="str">
            <v>219192X</v>
          </cell>
          <cell r="I9">
            <v>0</v>
          </cell>
          <cell r="J9">
            <v>0</v>
          </cell>
          <cell r="K9">
            <v>0</v>
          </cell>
          <cell r="L9">
            <v>7804630000842</v>
          </cell>
          <cell r="M9">
            <v>7804630000842</v>
          </cell>
          <cell r="N9" t="str">
            <v xml:space="preserve">B.G. Fert. Liquido p/Cactus 150 cc             </v>
          </cell>
        </row>
        <row r="10">
          <cell r="F10">
            <v>7804630000835</v>
          </cell>
          <cell r="G10">
            <v>17804630000832</v>
          </cell>
          <cell r="H10">
            <v>2191911</v>
          </cell>
          <cell r="I10">
            <v>0</v>
          </cell>
          <cell r="J10">
            <v>0</v>
          </cell>
          <cell r="K10">
            <v>0</v>
          </cell>
          <cell r="L10">
            <v>7804630000835</v>
          </cell>
          <cell r="M10">
            <v>7804630000835</v>
          </cell>
          <cell r="N10" t="str">
            <v xml:space="preserve">B.G. Fert. Liquido p/Flores Acidas 150 cc         </v>
          </cell>
        </row>
        <row r="11">
          <cell r="F11">
            <v>7804630000859</v>
          </cell>
          <cell r="G11">
            <v>17804630000856</v>
          </cell>
          <cell r="H11">
            <v>2191938</v>
          </cell>
          <cell r="I11">
            <v>0</v>
          </cell>
          <cell r="J11">
            <v>0</v>
          </cell>
          <cell r="K11">
            <v>0</v>
          </cell>
          <cell r="L11">
            <v>7804630000859</v>
          </cell>
          <cell r="M11">
            <v>7804630000859</v>
          </cell>
          <cell r="N11" t="str">
            <v xml:space="preserve">B.G. Fert. Liquido p/Frutales-Citricos 150 cc     </v>
          </cell>
        </row>
        <row r="12">
          <cell r="F12">
            <v>7804630000828</v>
          </cell>
          <cell r="G12">
            <v>17804630000825</v>
          </cell>
          <cell r="H12">
            <v>2191903</v>
          </cell>
          <cell r="I12">
            <v>0</v>
          </cell>
          <cell r="J12">
            <v>0</v>
          </cell>
          <cell r="K12">
            <v>0</v>
          </cell>
          <cell r="L12">
            <v>7804630000828</v>
          </cell>
          <cell r="M12">
            <v>7804630000828</v>
          </cell>
          <cell r="N12" t="str">
            <v xml:space="preserve">B.G. Fert. Liquido p/Rosas 150 cc                 </v>
          </cell>
        </row>
        <row r="13">
          <cell r="F13">
            <v>7804630000330</v>
          </cell>
          <cell r="G13" t="str">
            <v>17804630000337</v>
          </cell>
          <cell r="H13">
            <v>1399942</v>
          </cell>
          <cell r="I13">
            <v>0</v>
          </cell>
          <cell r="J13">
            <v>0</v>
          </cell>
          <cell r="K13">
            <v>111228</v>
          </cell>
          <cell r="L13">
            <v>7804630000330</v>
          </cell>
          <cell r="M13">
            <v>7804630000330</v>
          </cell>
          <cell r="N13" t="str">
            <v xml:space="preserve">B.G. Fert. Super Potasico+ 1 kg                   </v>
          </cell>
        </row>
        <row r="14">
          <cell r="F14">
            <v>7804630000378</v>
          </cell>
          <cell r="G14">
            <v>0</v>
          </cell>
          <cell r="H14">
            <v>1399985</v>
          </cell>
          <cell r="I14">
            <v>0</v>
          </cell>
          <cell r="J14">
            <v>0</v>
          </cell>
          <cell r="K14">
            <v>111233</v>
          </cell>
          <cell r="L14">
            <v>7804630000378</v>
          </cell>
          <cell r="M14">
            <v>7804630000378</v>
          </cell>
          <cell r="N14" t="str">
            <v xml:space="preserve">B.G. Fert. Super Potasico+ 10 kg                  </v>
          </cell>
        </row>
        <row r="15">
          <cell r="F15">
            <v>7804630000347</v>
          </cell>
          <cell r="G15" t="str">
            <v>17804630000344</v>
          </cell>
          <cell r="H15">
            <v>1399950</v>
          </cell>
          <cell r="I15">
            <v>0</v>
          </cell>
          <cell r="J15">
            <v>0</v>
          </cell>
          <cell r="K15">
            <v>111230</v>
          </cell>
          <cell r="L15">
            <v>7804630000347</v>
          </cell>
          <cell r="M15">
            <v>7804630000347</v>
          </cell>
          <cell r="N15" t="str">
            <v xml:space="preserve">B.G. Fert. Super Sodico+ 1 kg                     </v>
          </cell>
        </row>
        <row r="16">
          <cell r="F16">
            <v>7804630000354</v>
          </cell>
          <cell r="G16" t="str">
            <v>17804630000351</v>
          </cell>
          <cell r="H16">
            <v>1399926</v>
          </cell>
          <cell r="I16">
            <v>0</v>
          </cell>
          <cell r="J16">
            <v>0</v>
          </cell>
          <cell r="K16">
            <v>111231</v>
          </cell>
          <cell r="L16">
            <v>7804630000354</v>
          </cell>
          <cell r="M16">
            <v>7804630000354</v>
          </cell>
          <cell r="N16" t="str">
            <v xml:space="preserve">B.G. Fert. Super Triple+ 1 kg                     </v>
          </cell>
        </row>
        <row r="17">
          <cell r="F17">
            <v>7804630000385</v>
          </cell>
          <cell r="G17">
            <v>0</v>
          </cell>
          <cell r="H17">
            <v>1399993</v>
          </cell>
          <cell r="I17">
            <v>0</v>
          </cell>
          <cell r="J17">
            <v>0</v>
          </cell>
          <cell r="K17">
            <v>111234</v>
          </cell>
          <cell r="L17">
            <v>7804630000385</v>
          </cell>
          <cell r="M17">
            <v>7804630000385</v>
          </cell>
          <cell r="N17" t="str">
            <v xml:space="preserve">B.G. Fert. Super Triple+ 10 kg                    </v>
          </cell>
        </row>
        <row r="18">
          <cell r="F18">
            <v>7804630000361</v>
          </cell>
          <cell r="G18" t="str">
            <v>17804630000368</v>
          </cell>
          <cell r="H18">
            <v>1399934</v>
          </cell>
          <cell r="I18">
            <v>0</v>
          </cell>
          <cell r="J18">
            <v>0</v>
          </cell>
          <cell r="K18">
            <v>111232</v>
          </cell>
          <cell r="L18">
            <v>7804630000361</v>
          </cell>
          <cell r="M18">
            <v>7804630000361</v>
          </cell>
          <cell r="N18" t="str">
            <v xml:space="preserve">B.G. Fert. Super Urea+ 1 kg                       </v>
          </cell>
        </row>
        <row r="19">
          <cell r="F19">
            <v>7804630000392</v>
          </cell>
          <cell r="G19">
            <v>0</v>
          </cell>
          <cell r="H19">
            <v>1399969</v>
          </cell>
          <cell r="I19">
            <v>0</v>
          </cell>
          <cell r="J19">
            <v>0</v>
          </cell>
          <cell r="K19">
            <v>111235</v>
          </cell>
          <cell r="L19">
            <v>7804630000392</v>
          </cell>
          <cell r="M19">
            <v>7804630000392</v>
          </cell>
          <cell r="N19" t="str">
            <v xml:space="preserve">B.G. Fert. Super Urea+ 10 kg                      </v>
          </cell>
        </row>
        <row r="20">
          <cell r="F20">
            <v>7804630000903</v>
          </cell>
          <cell r="G20">
            <v>17804630000900</v>
          </cell>
          <cell r="H20">
            <v>2482185</v>
          </cell>
          <cell r="I20">
            <v>0</v>
          </cell>
          <cell r="J20">
            <v>0</v>
          </cell>
          <cell r="K20">
            <v>111226</v>
          </cell>
          <cell r="L20">
            <v>7804630000316</v>
          </cell>
          <cell r="M20">
            <v>7804630000903</v>
          </cell>
          <cell r="N20" t="str">
            <v>B.G. Fert. Follaje-Floracion Diluido 1 lt</v>
          </cell>
        </row>
        <row r="21">
          <cell r="F21">
            <v>7804630000965</v>
          </cell>
          <cell r="G21">
            <v>17804630000962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7804630000965</v>
          </cell>
          <cell r="M21">
            <v>7804630000965</v>
          </cell>
          <cell r="N21" t="str">
            <v xml:space="preserve">B.G. Fertiliz. Follaje-Floracion L p/Aplicar  450 cc   </v>
          </cell>
        </row>
        <row r="22">
          <cell r="F22">
            <v>7804630000415</v>
          </cell>
          <cell r="G22" t="str">
            <v>17804630000412</v>
          </cell>
          <cell r="H22">
            <v>994278</v>
          </cell>
          <cell r="I22">
            <v>0</v>
          </cell>
          <cell r="J22">
            <v>0</v>
          </cell>
          <cell r="K22">
            <v>111237</v>
          </cell>
          <cell r="L22">
            <v>7804630000415</v>
          </cell>
          <cell r="M22">
            <v>7804630000415</v>
          </cell>
          <cell r="N22" t="str">
            <v xml:space="preserve">B.G. Fertilizante Especif. Bulbos 200 g           </v>
          </cell>
        </row>
        <row r="23">
          <cell r="F23">
            <v>7804630000668</v>
          </cell>
          <cell r="G23">
            <v>17804630000665</v>
          </cell>
          <cell r="H23">
            <v>1738534</v>
          </cell>
          <cell r="I23">
            <v>0</v>
          </cell>
          <cell r="J23">
            <v>0</v>
          </cell>
          <cell r="K23">
            <v>111239</v>
          </cell>
          <cell r="L23">
            <v>7804630000668</v>
          </cell>
          <cell r="M23">
            <v>7804630000668</v>
          </cell>
          <cell r="N23" t="str">
            <v xml:space="preserve">B.G. Fertilizante Especif. Cactus 200 g           </v>
          </cell>
        </row>
        <row r="24">
          <cell r="F24">
            <v>7804630000460</v>
          </cell>
          <cell r="G24" t="str">
            <v>17804630000467</v>
          </cell>
          <cell r="H24">
            <v>62537</v>
          </cell>
          <cell r="I24">
            <v>0</v>
          </cell>
          <cell r="J24">
            <v>0</v>
          </cell>
          <cell r="K24">
            <v>111243</v>
          </cell>
          <cell r="L24">
            <v>7804630000460</v>
          </cell>
          <cell r="M24">
            <v>7804630000460</v>
          </cell>
          <cell r="N24" t="str">
            <v xml:space="preserve">B.G. Fertilizante Especif. Cesped 1 kg            </v>
          </cell>
        </row>
        <row r="25">
          <cell r="F25">
            <v>7804630000477</v>
          </cell>
          <cell r="G25">
            <v>0</v>
          </cell>
          <cell r="H25">
            <v>67857</v>
          </cell>
          <cell r="I25">
            <v>0</v>
          </cell>
          <cell r="J25">
            <v>0</v>
          </cell>
          <cell r="K25">
            <v>111244</v>
          </cell>
          <cell r="L25">
            <v>7804630000477</v>
          </cell>
          <cell r="M25">
            <v>7804630000477</v>
          </cell>
          <cell r="N25" t="str">
            <v xml:space="preserve">B.G. Fertilizante Especif. Cesped 5 kg            </v>
          </cell>
        </row>
        <row r="26">
          <cell r="F26">
            <v>7804630000446</v>
          </cell>
          <cell r="G26" t="str">
            <v>17804630000443</v>
          </cell>
          <cell r="H26">
            <v>625205</v>
          </cell>
          <cell r="I26">
            <v>0</v>
          </cell>
          <cell r="J26">
            <v>0</v>
          </cell>
          <cell r="K26">
            <v>111241</v>
          </cell>
          <cell r="L26">
            <v>7804630000446</v>
          </cell>
          <cell r="M26">
            <v>7804630000446</v>
          </cell>
          <cell r="N26" t="str">
            <v xml:space="preserve">B.G. Fertilizante Especif. Flores Acidas 1 kg     </v>
          </cell>
        </row>
        <row r="27">
          <cell r="F27">
            <v>7804630000422</v>
          </cell>
          <cell r="G27" t="str">
            <v>17804630000429</v>
          </cell>
          <cell r="H27">
            <v>625337</v>
          </cell>
          <cell r="I27">
            <v>0</v>
          </cell>
          <cell r="J27">
            <v>0</v>
          </cell>
          <cell r="K27">
            <v>111240</v>
          </cell>
          <cell r="L27">
            <v>7804630000422</v>
          </cell>
          <cell r="M27">
            <v>7804630000422</v>
          </cell>
          <cell r="N27" t="str">
            <v xml:space="preserve">B.G. Fertilizante Especif. Flores-P.Macetero 1 kg </v>
          </cell>
        </row>
        <row r="28">
          <cell r="F28">
            <v>7804630000675</v>
          </cell>
          <cell r="G28">
            <v>17804630000672</v>
          </cell>
          <cell r="H28">
            <v>1738542</v>
          </cell>
          <cell r="I28">
            <v>0</v>
          </cell>
          <cell r="J28">
            <v>0</v>
          </cell>
          <cell r="K28">
            <v>111236</v>
          </cell>
          <cell r="L28">
            <v>7804630000675</v>
          </cell>
          <cell r="M28">
            <v>7804630000675</v>
          </cell>
          <cell r="N28" t="str">
            <v xml:space="preserve">B.G. Fertilizante Especif. Hortensias 200 g     </v>
          </cell>
        </row>
        <row r="29">
          <cell r="F29">
            <v>7804630000651</v>
          </cell>
          <cell r="G29">
            <v>17804630000658</v>
          </cell>
          <cell r="H29">
            <v>1738526</v>
          </cell>
          <cell r="I29">
            <v>0</v>
          </cell>
          <cell r="J29">
            <v>0</v>
          </cell>
          <cell r="K29">
            <v>111238</v>
          </cell>
          <cell r="L29">
            <v>7804630000651</v>
          </cell>
          <cell r="M29">
            <v>7804630000651</v>
          </cell>
          <cell r="N29" t="str">
            <v xml:space="preserve">B.G. Fertilizante Especif. Orquideas 200 g      </v>
          </cell>
        </row>
        <row r="30">
          <cell r="F30">
            <v>7804630000453</v>
          </cell>
          <cell r="G30" t="str">
            <v>17804630000450</v>
          </cell>
          <cell r="H30">
            <v>624780</v>
          </cell>
          <cell r="I30">
            <v>0</v>
          </cell>
          <cell r="J30">
            <v>0</v>
          </cell>
          <cell r="K30">
            <v>111242</v>
          </cell>
          <cell r="L30">
            <v>7804630000453</v>
          </cell>
          <cell r="M30">
            <v>7804630000453</v>
          </cell>
          <cell r="N30" t="str">
            <v xml:space="preserve">B.G. Fertilizante Especif. Rosas 1 kg             </v>
          </cell>
        </row>
        <row r="31">
          <cell r="F31">
            <v>7804630000002</v>
          </cell>
          <cell r="G31">
            <v>0</v>
          </cell>
          <cell r="H31" t="str">
            <v>109114X</v>
          </cell>
          <cell r="I31">
            <v>0</v>
          </cell>
          <cell r="J31">
            <v>0</v>
          </cell>
          <cell r="K31">
            <v>111245</v>
          </cell>
          <cell r="L31">
            <v>7804630000002</v>
          </cell>
          <cell r="M31">
            <v>7804630000002</v>
          </cell>
          <cell r="N31" t="str">
            <v xml:space="preserve">B.G. Mej. Suelos Nutriyeso Pellet 5 kg            </v>
          </cell>
        </row>
        <row r="32">
          <cell r="F32">
            <v>7804630000132</v>
          </cell>
          <cell r="G32" t="str">
            <v>17804630000139</v>
          </cell>
          <cell r="H32">
            <v>1344544</v>
          </cell>
          <cell r="I32">
            <v>0</v>
          </cell>
          <cell r="J32">
            <v>0</v>
          </cell>
          <cell r="K32">
            <v>111267</v>
          </cell>
          <cell r="L32">
            <v>7804630000132</v>
          </cell>
          <cell r="M32">
            <v>7804630000132</v>
          </cell>
          <cell r="N32" t="str">
            <v xml:space="preserve">B.G. Herbicida Roundup 100 cc                 </v>
          </cell>
        </row>
        <row r="33">
          <cell r="F33">
            <v>7804630000149</v>
          </cell>
          <cell r="G33" t="str">
            <v>17804630000146</v>
          </cell>
          <cell r="H33">
            <v>1400002</v>
          </cell>
          <cell r="I33">
            <v>0</v>
          </cell>
          <cell r="J33">
            <v>0</v>
          </cell>
          <cell r="K33">
            <v>111268</v>
          </cell>
          <cell r="L33">
            <v>7804630000149</v>
          </cell>
          <cell r="M33">
            <v>7804630000149</v>
          </cell>
          <cell r="N33" t="str">
            <v xml:space="preserve">B.G. Herbicida Roundup 500 cc                     </v>
          </cell>
        </row>
        <row r="34">
          <cell r="F34">
            <v>7794783000878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7794783000878</v>
          </cell>
          <cell r="N34" t="str">
            <v xml:space="preserve">B.G. Insecticida Aerosol Fumixan Fog 120 cc       </v>
          </cell>
        </row>
        <row r="35">
          <cell r="F35">
            <v>7794783000885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7794783000885</v>
          </cell>
          <cell r="M35">
            <v>7794783000885</v>
          </cell>
          <cell r="N35" t="str">
            <v xml:space="preserve">B.G. Insecticida Aerosol Fumixan Fog 400 cc      </v>
          </cell>
        </row>
        <row r="36">
          <cell r="F36">
            <v>7804630000118</v>
          </cell>
          <cell r="G36" t="str">
            <v>17804630000115</v>
          </cell>
          <cell r="H36">
            <v>1428519</v>
          </cell>
          <cell r="I36">
            <v>0</v>
          </cell>
          <cell r="J36">
            <v>0</v>
          </cell>
          <cell r="K36">
            <v>111262</v>
          </cell>
          <cell r="L36">
            <v>7804630000118</v>
          </cell>
          <cell r="M36">
            <v>7804630000118</v>
          </cell>
          <cell r="N36" t="str">
            <v xml:space="preserve">B.G. Insecticida Ciperpoint 20 Ec 50 cc          </v>
          </cell>
        </row>
        <row r="37">
          <cell r="F37">
            <v>7804630000125</v>
          </cell>
          <cell r="G37" t="str">
            <v>17804630000122</v>
          </cell>
          <cell r="H37">
            <v>1428527</v>
          </cell>
          <cell r="I37">
            <v>0</v>
          </cell>
          <cell r="J37">
            <v>0</v>
          </cell>
          <cell r="K37">
            <v>111263</v>
          </cell>
          <cell r="L37">
            <v>7804630000125</v>
          </cell>
          <cell r="M37">
            <v>7804630000125</v>
          </cell>
          <cell r="N37" t="str">
            <v xml:space="preserve">B.G. Insecticida Ciperpoint 20 Ec 100 cc         </v>
          </cell>
        </row>
        <row r="38">
          <cell r="F38">
            <v>7794783000601</v>
          </cell>
          <cell r="G38">
            <v>0</v>
          </cell>
          <cell r="H38">
            <v>1735373</v>
          </cell>
          <cell r="I38">
            <v>0</v>
          </cell>
          <cell r="J38">
            <v>0</v>
          </cell>
          <cell r="K38">
            <v>111266</v>
          </cell>
          <cell r="L38">
            <v>7794783000601</v>
          </cell>
          <cell r="M38">
            <v>7794783000601</v>
          </cell>
          <cell r="N38" t="str">
            <v xml:space="preserve">B.G. Insecticida Gel Cucaxan Cucarachas 7,2 g  </v>
          </cell>
        </row>
        <row r="39">
          <cell r="F39">
            <v>7794783000892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7794783000892</v>
          </cell>
          <cell r="N39" t="str">
            <v xml:space="preserve">B.G. Insecticida Glacoxan 500 cc                </v>
          </cell>
        </row>
        <row r="40">
          <cell r="F40">
            <v>7794783000304</v>
          </cell>
          <cell r="G40">
            <v>0</v>
          </cell>
          <cell r="H40">
            <v>1676822</v>
          </cell>
          <cell r="I40">
            <v>0</v>
          </cell>
          <cell r="J40">
            <v>0</v>
          </cell>
          <cell r="K40">
            <v>111264</v>
          </cell>
          <cell r="L40">
            <v>7794783000304</v>
          </cell>
          <cell r="M40">
            <v>7794783000304</v>
          </cell>
          <cell r="N40" t="str">
            <v xml:space="preserve">B.G. Insecticida Humo Fumixan Pro 100 g         </v>
          </cell>
        </row>
        <row r="41">
          <cell r="F41">
            <v>7804630000583</v>
          </cell>
          <cell r="G41">
            <v>17804630000580</v>
          </cell>
          <cell r="H41">
            <v>1735365</v>
          </cell>
          <cell r="I41">
            <v>0</v>
          </cell>
          <cell r="J41">
            <v>0</v>
          </cell>
          <cell r="K41">
            <v>111261</v>
          </cell>
          <cell r="L41">
            <v>7804630000583</v>
          </cell>
          <cell r="M41">
            <v>7804630000583</v>
          </cell>
          <cell r="N41" t="str">
            <v xml:space="preserve">B.G. Insecticida Premium Flo 50 cc                </v>
          </cell>
        </row>
        <row r="42">
          <cell r="F42">
            <v>7804630001016</v>
          </cell>
          <cell r="G42">
            <v>17804630001013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7804630001016</v>
          </cell>
          <cell r="N42" t="str">
            <v>B.G. Kill Arañitas 300 cc Listo p/Aplicar</v>
          </cell>
        </row>
        <row r="43">
          <cell r="F43">
            <v>7804630001009</v>
          </cell>
          <cell r="G43">
            <v>17804630001006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7804630001009</v>
          </cell>
          <cell r="N43" t="str">
            <v>B.G. Kill Insectos Casa y Jardin 300 cc Listo p/Aplicar</v>
          </cell>
        </row>
        <row r="44">
          <cell r="F44">
            <v>7804630000170</v>
          </cell>
          <cell r="G44" t="str">
            <v>17804630000177</v>
          </cell>
          <cell r="H44" t="str">
            <v>73294X</v>
          </cell>
          <cell r="I44">
            <v>0</v>
          </cell>
          <cell r="J44">
            <v>0</v>
          </cell>
          <cell r="K44">
            <v>111276</v>
          </cell>
          <cell r="L44">
            <v>7804630000170</v>
          </cell>
          <cell r="M44">
            <v>7804630000170</v>
          </cell>
          <cell r="N44" t="str">
            <v xml:space="preserve">B.G. Mej. Suelos Humus de Lombriz 1 kg            </v>
          </cell>
        </row>
        <row r="45">
          <cell r="F45">
            <v>7804630000323</v>
          </cell>
          <cell r="G45" t="str">
            <v>17804630000320</v>
          </cell>
          <cell r="H45">
            <v>1091131</v>
          </cell>
          <cell r="I45">
            <v>0</v>
          </cell>
          <cell r="J45">
            <v>0</v>
          </cell>
          <cell r="K45">
            <v>111227</v>
          </cell>
          <cell r="L45" t="str">
            <v>7804630000323</v>
          </cell>
          <cell r="M45">
            <v>7804630000323</v>
          </cell>
          <cell r="N45" t="str">
            <v xml:space="preserve">B.G. Mej. Suelos Nutrisalmon+ 1 kg                </v>
          </cell>
        </row>
        <row r="46">
          <cell r="F46">
            <v>7804630000187</v>
          </cell>
          <cell r="G46" t="str">
            <v>17804630000184</v>
          </cell>
          <cell r="H46">
            <v>732958</v>
          </cell>
          <cell r="I46">
            <v>0</v>
          </cell>
          <cell r="J46">
            <v>0</v>
          </cell>
          <cell r="K46">
            <v>111277</v>
          </cell>
          <cell r="L46">
            <v>7804630000187</v>
          </cell>
          <cell r="M46">
            <v>7804630000187</v>
          </cell>
          <cell r="N46" t="str">
            <v xml:space="preserve">B.G. Mej. Suelos Sulfato de Fierro 1 kg           </v>
          </cell>
        </row>
        <row r="47">
          <cell r="F47">
            <v>7804630000156</v>
          </cell>
          <cell r="G47" t="str">
            <v>17804630000153</v>
          </cell>
          <cell r="H47">
            <v>959758</v>
          </cell>
          <cell r="I47">
            <v>0</v>
          </cell>
          <cell r="J47">
            <v>0</v>
          </cell>
          <cell r="K47">
            <v>111269</v>
          </cell>
          <cell r="L47">
            <v>7804630000156</v>
          </cell>
          <cell r="M47">
            <v>7804630000156</v>
          </cell>
          <cell r="N47" t="str">
            <v xml:space="preserve">B.G. Molusquicida Clartex+R 100 g              </v>
          </cell>
        </row>
        <row r="48">
          <cell r="F48">
            <v>7804630000163</v>
          </cell>
          <cell r="G48" t="str">
            <v>17804630000160</v>
          </cell>
          <cell r="H48">
            <v>959766</v>
          </cell>
          <cell r="I48">
            <v>0</v>
          </cell>
          <cell r="J48">
            <v>0</v>
          </cell>
          <cell r="K48">
            <v>111270</v>
          </cell>
          <cell r="L48">
            <v>7804630000163</v>
          </cell>
          <cell r="M48">
            <v>7804630000163</v>
          </cell>
          <cell r="N48" t="str">
            <v xml:space="preserve">B.G. Molusquicida Clartex+R 250 g           </v>
          </cell>
        </row>
        <row r="49">
          <cell r="F49">
            <v>7804630000699</v>
          </cell>
          <cell r="G49">
            <v>17804630000696</v>
          </cell>
          <cell r="H49">
            <v>1839179</v>
          </cell>
          <cell r="I49">
            <v>0</v>
          </cell>
          <cell r="J49">
            <v>0</v>
          </cell>
          <cell r="K49">
            <v>0</v>
          </cell>
          <cell r="L49">
            <v>7804630000699</v>
          </cell>
          <cell r="M49">
            <v>7804630000699</v>
          </cell>
          <cell r="N49" t="str">
            <v xml:space="preserve">B.G. Raticida Ratador Minibloque 1 kg             </v>
          </cell>
        </row>
        <row r="50">
          <cell r="F50">
            <v>7804641340029</v>
          </cell>
          <cell r="G50">
            <v>0</v>
          </cell>
          <cell r="H50">
            <v>1890794</v>
          </cell>
          <cell r="I50">
            <v>0</v>
          </cell>
          <cell r="J50">
            <v>0</v>
          </cell>
          <cell r="K50">
            <v>145484</v>
          </cell>
          <cell r="L50">
            <v>7804641340029</v>
          </cell>
          <cell r="M50">
            <v>7804641340029</v>
          </cell>
          <cell r="N50" t="str">
            <v xml:space="preserve">B.G. Raticida Ratador Minibloque 100 g     </v>
          </cell>
        </row>
        <row r="51">
          <cell r="F51">
            <v>7804641340036</v>
          </cell>
          <cell r="G51">
            <v>0</v>
          </cell>
          <cell r="H51">
            <v>1890808</v>
          </cell>
          <cell r="I51">
            <v>0</v>
          </cell>
          <cell r="J51">
            <v>0</v>
          </cell>
          <cell r="K51">
            <v>145485</v>
          </cell>
          <cell r="L51">
            <v>7804641340036</v>
          </cell>
          <cell r="M51">
            <v>7804641340036</v>
          </cell>
          <cell r="N51" t="str">
            <v xml:space="preserve">B.G. Raticida Ratador Minibloque 500 g         </v>
          </cell>
        </row>
        <row r="52">
          <cell r="F52">
            <v>7804630000682</v>
          </cell>
          <cell r="G52">
            <v>17804630000689</v>
          </cell>
          <cell r="H52">
            <v>1839160</v>
          </cell>
          <cell r="I52">
            <v>0</v>
          </cell>
          <cell r="J52">
            <v>0</v>
          </cell>
          <cell r="K52">
            <v>0</v>
          </cell>
          <cell r="L52">
            <v>7804630000682</v>
          </cell>
          <cell r="M52">
            <v>7804630000682</v>
          </cell>
          <cell r="N52" t="str">
            <v xml:space="preserve">B.G. Raticida Ratador Pellet 1 kg                 </v>
          </cell>
        </row>
        <row r="53">
          <cell r="F53">
            <v>7804641340012</v>
          </cell>
          <cell r="G53">
            <v>0</v>
          </cell>
          <cell r="H53">
            <v>1890786</v>
          </cell>
          <cell r="I53">
            <v>0</v>
          </cell>
          <cell r="J53">
            <v>0</v>
          </cell>
          <cell r="K53">
            <v>145483</v>
          </cell>
          <cell r="L53">
            <v>7804641340012</v>
          </cell>
          <cell r="M53">
            <v>7804641340012</v>
          </cell>
          <cell r="N53" t="str">
            <v xml:space="preserve">B.G. Raticida Ratador Pellet 250 g          </v>
          </cell>
        </row>
        <row r="54">
          <cell r="F54">
            <v>7804641340005</v>
          </cell>
          <cell r="G54">
            <v>0</v>
          </cell>
          <cell r="H54">
            <v>1890778</v>
          </cell>
          <cell r="I54">
            <v>0</v>
          </cell>
          <cell r="J54">
            <v>0</v>
          </cell>
          <cell r="K54">
            <v>145482</v>
          </cell>
          <cell r="L54">
            <v>7804641340005</v>
          </cell>
          <cell r="M54">
            <v>7804641340005</v>
          </cell>
          <cell r="N54" t="str">
            <v xml:space="preserve">B.G. Raticida Ratador Pellet 50 g          </v>
          </cell>
        </row>
        <row r="55">
          <cell r="F55">
            <v>7804630000644</v>
          </cell>
          <cell r="G55">
            <v>17804630000641</v>
          </cell>
          <cell r="H55">
            <v>1735357</v>
          </cell>
          <cell r="I55">
            <v>0</v>
          </cell>
          <cell r="J55">
            <v>0</v>
          </cell>
          <cell r="K55">
            <v>111257</v>
          </cell>
          <cell r="L55">
            <v>7804630000644</v>
          </cell>
          <cell r="M55">
            <v>7804630000644</v>
          </cell>
          <cell r="N55" t="str">
            <v xml:space="preserve">B.G. Aqua Moss Retenedor Agua 3 Pastillas         </v>
          </cell>
        </row>
        <row r="56">
          <cell r="F56">
            <v>7804630000552</v>
          </cell>
          <cell r="G56">
            <v>17804630000559</v>
          </cell>
          <cell r="H56">
            <v>1676814</v>
          </cell>
          <cell r="I56">
            <v>0</v>
          </cell>
          <cell r="J56">
            <v>0</v>
          </cell>
          <cell r="K56">
            <v>111254</v>
          </cell>
          <cell r="L56">
            <v>7804630000552</v>
          </cell>
          <cell r="M56">
            <v>7804630000552</v>
          </cell>
          <cell r="N56" t="str">
            <v xml:space="preserve">B.G. Control Nat. Shampoo Foliar 150 cc           </v>
          </cell>
        </row>
        <row r="57">
          <cell r="F57">
            <v>7804630000972</v>
          </cell>
          <cell r="G57">
            <v>17804630000979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7804630000972</v>
          </cell>
          <cell r="N57" t="str">
            <v xml:space="preserve">B.G. Control Nat. Shampoo Foliar 450 cc L p/Aplicar  </v>
          </cell>
        </row>
        <row r="58">
          <cell r="F58">
            <v>7804630000088</v>
          </cell>
          <cell r="G58" t="str">
            <v>17804630000085</v>
          </cell>
          <cell r="H58">
            <v>501778</v>
          </cell>
          <cell r="I58">
            <v>0</v>
          </cell>
          <cell r="J58">
            <v>0</v>
          </cell>
          <cell r="K58">
            <v>111253</v>
          </cell>
          <cell r="L58">
            <v>7804630000088</v>
          </cell>
          <cell r="M58">
            <v>7804630000088</v>
          </cell>
          <cell r="N58" t="str">
            <v xml:space="preserve">B.G. Control Natural Free-Plag 250 cc            </v>
          </cell>
        </row>
        <row r="59">
          <cell r="F59">
            <v>7804630000866</v>
          </cell>
          <cell r="G59">
            <v>17804630000863</v>
          </cell>
          <cell r="H59">
            <v>2507781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7804630000866</v>
          </cell>
          <cell r="N59" t="str">
            <v xml:space="preserve">B.G. Control Natural Free-Plag 450 cc Lp/A         </v>
          </cell>
        </row>
        <row r="60">
          <cell r="F60">
            <v>7804630000729</v>
          </cell>
          <cell r="G60">
            <v>17804630000726</v>
          </cell>
          <cell r="H60">
            <v>1948172</v>
          </cell>
          <cell r="I60">
            <v>0</v>
          </cell>
          <cell r="J60">
            <v>0</v>
          </cell>
          <cell r="K60">
            <v>0</v>
          </cell>
          <cell r="L60">
            <v>7804630000729</v>
          </cell>
          <cell r="M60">
            <v>7804630000729</v>
          </cell>
          <cell r="N60" t="str">
            <v xml:space="preserve">B.G. Control Natural Free-Plag 500 cc           </v>
          </cell>
        </row>
        <row r="61">
          <cell r="F61">
            <v>7804630000071</v>
          </cell>
          <cell r="G61" t="str">
            <v>17804630000078</v>
          </cell>
          <cell r="H61">
            <v>1233866</v>
          </cell>
          <cell r="I61">
            <v>0</v>
          </cell>
          <cell r="J61">
            <v>0</v>
          </cell>
          <cell r="K61">
            <v>111252</v>
          </cell>
          <cell r="L61">
            <v>7804630000071</v>
          </cell>
          <cell r="M61">
            <v>7804630000071</v>
          </cell>
          <cell r="N61" t="str">
            <v xml:space="preserve">B.G. Control Natural Hongos-Fumagina 150 cc    </v>
          </cell>
        </row>
        <row r="62">
          <cell r="F62">
            <v>7804630000873</v>
          </cell>
          <cell r="G62">
            <v>17804630000870</v>
          </cell>
          <cell r="H62">
            <v>2507773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7804630000873</v>
          </cell>
          <cell r="N62" t="str">
            <v xml:space="preserve">B.G. Control Natural Hongos-Fumagina 450 cc L.P/A   </v>
          </cell>
        </row>
        <row r="63">
          <cell r="F63">
            <v>7804630000736</v>
          </cell>
          <cell r="G63">
            <v>17804630000733</v>
          </cell>
          <cell r="H63">
            <v>1948164</v>
          </cell>
          <cell r="I63">
            <v>0</v>
          </cell>
          <cell r="J63">
            <v>0</v>
          </cell>
          <cell r="K63">
            <v>0</v>
          </cell>
          <cell r="L63">
            <v>7804630000736</v>
          </cell>
          <cell r="M63">
            <v>7804630000736</v>
          </cell>
          <cell r="N63" t="str">
            <v xml:space="preserve">B.G. Control Natural Hongos-Fumagina 500 cc              </v>
          </cell>
        </row>
        <row r="64">
          <cell r="F64">
            <v>7804630000040</v>
          </cell>
          <cell r="G64" t="str">
            <v>17804630000047</v>
          </cell>
          <cell r="H64" t="str">
            <v>62456X</v>
          </cell>
          <cell r="I64">
            <v>0</v>
          </cell>
          <cell r="J64">
            <v>0</v>
          </cell>
          <cell r="K64">
            <v>111249</v>
          </cell>
          <cell r="L64">
            <v>7804630000040</v>
          </cell>
          <cell r="M64">
            <v>7804630000040</v>
          </cell>
          <cell r="N64" t="str">
            <v xml:space="preserve">B.G. Control Natural Pulgon-Conchuela 150 cc    </v>
          </cell>
        </row>
        <row r="65">
          <cell r="F65">
            <v>7804630000880</v>
          </cell>
          <cell r="G65">
            <v>17804630000887</v>
          </cell>
          <cell r="H65">
            <v>2507765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7804630000880</v>
          </cell>
          <cell r="N65" t="str">
            <v xml:space="preserve">B.G. Control Natural Pulgon-Conchuela 450 cc L.P/A  </v>
          </cell>
        </row>
        <row r="66">
          <cell r="F66">
            <v>7804630000897</v>
          </cell>
          <cell r="G66">
            <v>17804630000894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7804630000897</v>
          </cell>
          <cell r="N66" t="str">
            <v xml:space="preserve">B.G. Control Natural Pulgon-Conchuela 500 cc              </v>
          </cell>
        </row>
        <row r="67">
          <cell r="F67">
            <v>7804630000101</v>
          </cell>
          <cell r="G67" t="str">
            <v>17804630000108</v>
          </cell>
          <cell r="H67">
            <v>732745</v>
          </cell>
          <cell r="I67">
            <v>0</v>
          </cell>
          <cell r="J67">
            <v>0</v>
          </cell>
          <cell r="K67">
            <v>111255</v>
          </cell>
          <cell r="L67">
            <v>7804630000101</v>
          </cell>
          <cell r="M67">
            <v>7804630000101</v>
          </cell>
          <cell r="N67" t="str">
            <v xml:space="preserve">B.G. Enraizante Natural Raizforte 50 g           </v>
          </cell>
        </row>
        <row r="68">
          <cell r="F68">
            <v>7804635555183</v>
          </cell>
          <cell r="G68">
            <v>0</v>
          </cell>
          <cell r="H68">
            <v>463183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7804635555183</v>
          </cell>
          <cell r="N68" t="str">
            <v xml:space="preserve">B.G. Palmeta Pasto 0,5 M2                         </v>
          </cell>
        </row>
        <row r="69">
          <cell r="F69">
            <v>7804630000743</v>
          </cell>
          <cell r="G69">
            <v>17804630000740</v>
          </cell>
          <cell r="H69">
            <v>1948156</v>
          </cell>
          <cell r="I69">
            <v>0</v>
          </cell>
          <cell r="J69">
            <v>0</v>
          </cell>
          <cell r="K69">
            <v>0</v>
          </cell>
          <cell r="L69">
            <v>7804630000743</v>
          </cell>
          <cell r="M69">
            <v>7804630000743</v>
          </cell>
          <cell r="N69" t="str">
            <v xml:space="preserve">B.G. Sem. Cesped Alfombra Verde Premium 1 kg      </v>
          </cell>
        </row>
        <row r="70">
          <cell r="F70">
            <v>7804630000507</v>
          </cell>
          <cell r="G70">
            <v>17804630000504</v>
          </cell>
          <cell r="H70">
            <v>848069</v>
          </cell>
          <cell r="I70">
            <v>0</v>
          </cell>
          <cell r="J70">
            <v>0</v>
          </cell>
          <cell r="K70">
            <v>111258</v>
          </cell>
          <cell r="L70">
            <v>7804630000507</v>
          </cell>
          <cell r="M70">
            <v>7804630000507</v>
          </cell>
          <cell r="N70" t="str">
            <v xml:space="preserve">B.G. Sem. Cesped Estadio Super Premium 1 kg       </v>
          </cell>
        </row>
        <row r="71">
          <cell r="F71">
            <v>7804630000712</v>
          </cell>
          <cell r="G71">
            <v>0</v>
          </cell>
          <cell r="H71">
            <v>1948148</v>
          </cell>
          <cell r="I71">
            <v>0</v>
          </cell>
          <cell r="J71">
            <v>0</v>
          </cell>
          <cell r="K71">
            <v>0</v>
          </cell>
          <cell r="L71">
            <v>7804630000712</v>
          </cell>
          <cell r="M71">
            <v>7804630000712</v>
          </cell>
          <cell r="N71" t="str">
            <v xml:space="preserve">B.G. Sem. Cesped Estadio Super Premium 5 kg       </v>
          </cell>
        </row>
        <row r="72">
          <cell r="F72">
            <v>7804630000514</v>
          </cell>
          <cell r="G72">
            <v>17804630000511</v>
          </cell>
          <cell r="H72">
            <v>848085</v>
          </cell>
          <cell r="I72">
            <v>0</v>
          </cell>
          <cell r="J72">
            <v>0</v>
          </cell>
          <cell r="K72">
            <v>111259</v>
          </cell>
          <cell r="L72">
            <v>7804630000514</v>
          </cell>
          <cell r="M72">
            <v>7804630000514</v>
          </cell>
          <cell r="N72" t="str">
            <v xml:space="preserve">B.G. Sem. Cesped Lawngrass c/Trébol Premium 1 kg  </v>
          </cell>
        </row>
        <row r="73">
          <cell r="F73">
            <v>7804630000705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111260</v>
          </cell>
          <cell r="L73">
            <v>7804630000705</v>
          </cell>
          <cell r="M73">
            <v>7804630000705</v>
          </cell>
          <cell r="N73" t="str">
            <v xml:space="preserve">B.G. Sem. Cesped Resiembra Premium 1 kg           </v>
          </cell>
        </row>
        <row r="74">
          <cell r="F74">
            <v>7804630000521</v>
          </cell>
          <cell r="G74">
            <v>0</v>
          </cell>
          <cell r="H74" t="str">
            <v>159284X</v>
          </cell>
          <cell r="I74">
            <v>0</v>
          </cell>
          <cell r="J74">
            <v>0</v>
          </cell>
          <cell r="K74">
            <v>0</v>
          </cell>
          <cell r="L74">
            <v>7804630000521</v>
          </cell>
          <cell r="M74">
            <v>7804630000521</v>
          </cell>
          <cell r="N74" t="str">
            <v xml:space="preserve">B.G. Sem. Cesped Zona Piscinas Premium 5 kg       </v>
          </cell>
        </row>
        <row r="75">
          <cell r="F75">
            <v>7804635555460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7804635555460</v>
          </cell>
          <cell r="N75" t="str">
            <v xml:space="preserve">B.G. Bioestimulante Concentrado AlgaMax 1 lt      </v>
          </cell>
        </row>
        <row r="76">
          <cell r="F76">
            <v>7804635555101</v>
          </cell>
          <cell r="G76">
            <v>0</v>
          </cell>
          <cell r="H76">
            <v>2256223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7804635555101</v>
          </cell>
          <cell r="N76" t="str">
            <v xml:space="preserve">B.G. Fert. Super Potasico+ Saco 50 kg             </v>
          </cell>
        </row>
        <row r="77">
          <cell r="F77">
            <v>7804635555118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7804635555118</v>
          </cell>
          <cell r="N77" t="str">
            <v xml:space="preserve">B.G. Fert. Super Sodico+ Saco 50 kg               </v>
          </cell>
        </row>
        <row r="78">
          <cell r="F78">
            <v>7804635555422</v>
          </cell>
          <cell r="G78">
            <v>0</v>
          </cell>
          <cell r="H78">
            <v>2256231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7804635555422</v>
          </cell>
          <cell r="N78" t="str">
            <v xml:space="preserve">B.G. Fert. Super Triple+ Saco 50 kg               </v>
          </cell>
        </row>
        <row r="79">
          <cell r="F79">
            <v>7804635555439</v>
          </cell>
          <cell r="G79">
            <v>0</v>
          </cell>
          <cell r="H79" t="str">
            <v>225624X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7804635555439</v>
          </cell>
          <cell r="N79" t="str">
            <v xml:space="preserve">B.G. Fert. Super Urea+ Saco 50 kg                 </v>
          </cell>
        </row>
        <row r="80">
          <cell r="F80">
            <v>7804635555286</v>
          </cell>
          <cell r="G80">
            <v>0</v>
          </cell>
          <cell r="H80">
            <v>2256215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7804635555286</v>
          </cell>
          <cell r="N80" t="str">
            <v xml:space="preserve">B.G. Fertilizante Especif. Cesped 50 kg           </v>
          </cell>
        </row>
        <row r="81">
          <cell r="F81">
            <v>7804635555262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7804635555262</v>
          </cell>
          <cell r="N81" t="str">
            <v xml:space="preserve">B.G. Fertilizante Especif. Flores Acidas 50 kg    </v>
          </cell>
        </row>
        <row r="82">
          <cell r="F82">
            <v>7804635555293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7804635555293</v>
          </cell>
          <cell r="N82" t="str">
            <v>B.G. Fertilizante Especif. Flores-P.Macetero 50 kg</v>
          </cell>
        </row>
        <row r="83">
          <cell r="F83">
            <v>7804635555279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7804635555279</v>
          </cell>
          <cell r="N83" t="str">
            <v xml:space="preserve">B.G. Fertilizante Especif. Rosas 50 kg            </v>
          </cell>
        </row>
        <row r="84">
          <cell r="F84">
            <v>7804635555453</v>
          </cell>
          <cell r="G84">
            <v>0</v>
          </cell>
          <cell r="H84">
            <v>2193051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7804635555453</v>
          </cell>
          <cell r="N84" t="str">
            <v xml:space="preserve">B.G. Fertilizante Follaje-Floracion Concentrado 1 lt        </v>
          </cell>
        </row>
        <row r="85">
          <cell r="F85">
            <v>7804635555255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7804635555255</v>
          </cell>
          <cell r="N85" t="str">
            <v xml:space="preserve">B.G. Fertilizante Hortensias 1 Kg                 </v>
          </cell>
        </row>
        <row r="86">
          <cell r="F86">
            <v>7804635555316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7804635555316</v>
          </cell>
          <cell r="N86" t="str">
            <v xml:space="preserve">B.G. Mej. Suelos Nutriyeso Pellet 50 kg           </v>
          </cell>
        </row>
        <row r="87">
          <cell r="F87">
            <v>7804635555378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7804635555378</v>
          </cell>
          <cell r="N87" t="str">
            <v xml:space="preserve">B.G. Herbicida 1 lt                               </v>
          </cell>
        </row>
        <row r="88">
          <cell r="F88">
            <v>7804635555538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7804635555538</v>
          </cell>
          <cell r="N88" t="str">
            <v xml:space="preserve">B.G. Herbicida 20 lt                               </v>
          </cell>
        </row>
        <row r="89">
          <cell r="F89">
            <v>7804635555521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7804635555521</v>
          </cell>
          <cell r="N89" t="str">
            <v xml:space="preserve">B.G. Acaricida Abamectina 0,34%  1 lt             </v>
          </cell>
        </row>
        <row r="90">
          <cell r="F90">
            <v>7804635555507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7804635555507</v>
          </cell>
          <cell r="N90" t="str">
            <v xml:space="preserve">B.G. Fungicida Azufre 60% Sc 1 Kg                 </v>
          </cell>
        </row>
        <row r="91">
          <cell r="F91">
            <v>7804635555514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7804635555514</v>
          </cell>
          <cell r="N91" t="str">
            <v xml:space="preserve">B.G. Fungicida Azufre 80% Gd 1 Kg                 </v>
          </cell>
        </row>
        <row r="92">
          <cell r="F92">
            <v>7804635555491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7804635555491</v>
          </cell>
          <cell r="N92" t="str">
            <v xml:space="preserve">B.G. Fungicida Ox. Cobre (87%) Polvo Mojable 1 Kg </v>
          </cell>
        </row>
        <row r="93">
          <cell r="F93">
            <v>7804635555330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7804635555330</v>
          </cell>
          <cell r="N93" t="str">
            <v xml:space="preserve">B.G. Insecticida Ciperpoint 20 Ec 1 lt            </v>
          </cell>
        </row>
        <row r="94">
          <cell r="F94">
            <v>7804635555392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7804635555392</v>
          </cell>
          <cell r="N94" t="str">
            <v xml:space="preserve">B.G. Insecticida Premium 10 Ec 1 lt               </v>
          </cell>
        </row>
        <row r="95">
          <cell r="F95">
            <v>7804635555415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7804635555415</v>
          </cell>
          <cell r="N95" t="str">
            <v xml:space="preserve">B.G. Insecticida Premium Flo 6 Ec 1 lt            </v>
          </cell>
        </row>
        <row r="96">
          <cell r="F96">
            <v>7804635555156</v>
          </cell>
          <cell r="G96">
            <v>0</v>
          </cell>
          <cell r="H96">
            <v>2256266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7804635555156</v>
          </cell>
          <cell r="N96" t="str">
            <v xml:space="preserve">B.G. Mej. Suelos Humus de Lombriz 50 kg           </v>
          </cell>
        </row>
        <row r="97">
          <cell r="F97">
            <v>7804635555309</v>
          </cell>
          <cell r="G97">
            <v>0</v>
          </cell>
          <cell r="H97">
            <v>2256274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7804635555309</v>
          </cell>
          <cell r="N97" t="str">
            <v xml:space="preserve">B.G. Mej. Suelos Nutrisalmon+ Saco 50 kg          </v>
          </cell>
        </row>
        <row r="98">
          <cell r="F98">
            <v>7804630000620</v>
          </cell>
          <cell r="G98">
            <v>0</v>
          </cell>
          <cell r="H98" t="str">
            <v>219306X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7804630000620</v>
          </cell>
          <cell r="N98" t="str">
            <v xml:space="preserve">B.G. Control Natural Free-Plag 1 lt       </v>
          </cell>
        </row>
        <row r="99">
          <cell r="F99">
            <v>7804630000637</v>
          </cell>
          <cell r="G99">
            <v>0</v>
          </cell>
          <cell r="H99">
            <v>2193078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7804630000637</v>
          </cell>
          <cell r="N99" t="str">
            <v xml:space="preserve">B.G. Control Natural Hongos 1 lt                  </v>
          </cell>
        </row>
        <row r="100">
          <cell r="F100">
            <v>7804635555187</v>
          </cell>
          <cell r="G100">
            <v>0</v>
          </cell>
          <cell r="H100">
            <v>2193086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7804635555187</v>
          </cell>
          <cell r="N100" t="str">
            <v xml:space="preserve">B.G. Sem. Cesped Estadio Super Premium 25 kg      </v>
          </cell>
        </row>
        <row r="101">
          <cell r="F101">
            <v>7804635555217</v>
          </cell>
          <cell r="G101">
            <v>0</v>
          </cell>
          <cell r="H101">
            <v>2193094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7804635555217</v>
          </cell>
          <cell r="N101" t="str">
            <v>B.G. Sem. Cesped Lawngrass c/Trebol Premium 25 kg</v>
          </cell>
        </row>
        <row r="102">
          <cell r="F102">
            <v>7804635555224</v>
          </cell>
          <cell r="G102">
            <v>0</v>
          </cell>
          <cell r="H102">
            <v>2193116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7804635555224</v>
          </cell>
          <cell r="N102" t="str">
            <v xml:space="preserve">B.G. Sem. Cesped Manquehue 25 kg                  </v>
          </cell>
        </row>
        <row r="103">
          <cell r="F103">
            <v>7804635555231</v>
          </cell>
          <cell r="G103">
            <v>0</v>
          </cell>
          <cell r="H103">
            <v>2193124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7804635555231</v>
          </cell>
          <cell r="N103" t="str">
            <v xml:space="preserve">B.G. Sem. Cesped Manquehue c/Trébol 25 kg         </v>
          </cell>
        </row>
        <row r="104">
          <cell r="F104">
            <v>7804635555248</v>
          </cell>
          <cell r="G104">
            <v>0</v>
          </cell>
          <cell r="H104">
            <v>2193108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7804635555248</v>
          </cell>
          <cell r="N104" t="str">
            <v xml:space="preserve">B.G. Sem. Cesped Zona Piscinas Premium 25 kg      </v>
          </cell>
        </row>
        <row r="105">
          <cell r="F105">
            <v>7806273000357</v>
          </cell>
          <cell r="G105">
            <v>0</v>
          </cell>
          <cell r="H105">
            <v>0</v>
          </cell>
          <cell r="I105">
            <v>236890</v>
          </cell>
          <cell r="J105">
            <v>0</v>
          </cell>
          <cell r="K105">
            <v>0</v>
          </cell>
          <cell r="L105">
            <v>0</v>
          </cell>
          <cell r="M105">
            <v>7806273000357</v>
          </cell>
          <cell r="N105" t="str">
            <v xml:space="preserve">O.J. Fert. Abono Completo 1 kg                    </v>
          </cell>
        </row>
        <row r="106">
          <cell r="F106">
            <v>7806273000470</v>
          </cell>
          <cell r="G106">
            <v>0</v>
          </cell>
          <cell r="H106">
            <v>0</v>
          </cell>
          <cell r="I106">
            <v>903181</v>
          </cell>
          <cell r="J106">
            <v>0</v>
          </cell>
          <cell r="K106">
            <v>0</v>
          </cell>
          <cell r="L106">
            <v>0</v>
          </cell>
          <cell r="M106">
            <v>7806273000470</v>
          </cell>
          <cell r="N106" t="str">
            <v xml:space="preserve">O.J. Fert. Abono Completo 3 kg                    </v>
          </cell>
        </row>
        <row r="107">
          <cell r="F107">
            <v>7806273000364</v>
          </cell>
          <cell r="G107">
            <v>0</v>
          </cell>
          <cell r="H107">
            <v>0</v>
          </cell>
          <cell r="I107">
            <v>236893</v>
          </cell>
          <cell r="J107">
            <v>0</v>
          </cell>
          <cell r="K107">
            <v>0</v>
          </cell>
          <cell r="L107">
            <v>0</v>
          </cell>
          <cell r="M107">
            <v>7806273000364</v>
          </cell>
          <cell r="N107" t="str">
            <v xml:space="preserve">O.J. Fert. Abono Siembra 1 Kg                     </v>
          </cell>
        </row>
        <row r="108">
          <cell r="F108">
            <v>7804630000767</v>
          </cell>
          <cell r="G108">
            <v>17804630000764</v>
          </cell>
          <cell r="H108">
            <v>0</v>
          </cell>
          <cell r="I108">
            <v>1034511</v>
          </cell>
          <cell r="J108">
            <v>0</v>
          </cell>
          <cell r="K108">
            <v>0</v>
          </cell>
          <cell r="L108">
            <v>0</v>
          </cell>
          <cell r="M108">
            <v>7804630000767</v>
          </cell>
          <cell r="N108" t="str">
            <v xml:space="preserve">O.J. Fert. Liquido p/Citricos 150 cc            </v>
          </cell>
        </row>
        <row r="109">
          <cell r="F109">
            <v>7804630000774</v>
          </cell>
          <cell r="G109">
            <v>17804630000771</v>
          </cell>
          <cell r="H109">
            <v>0</v>
          </cell>
          <cell r="I109">
            <v>1034512</v>
          </cell>
          <cell r="J109">
            <v>0</v>
          </cell>
          <cell r="K109">
            <v>0</v>
          </cell>
          <cell r="L109">
            <v>0</v>
          </cell>
          <cell r="M109">
            <v>7804630000774</v>
          </cell>
          <cell r="N109" t="str">
            <v xml:space="preserve">O.J. Fert. Liquido p/Hortalizas 150 cc        </v>
          </cell>
        </row>
        <row r="110">
          <cell r="F110">
            <v>7809511400063</v>
          </cell>
          <cell r="G110">
            <v>0</v>
          </cell>
          <cell r="H110">
            <v>0</v>
          </cell>
          <cell r="I110">
            <v>236911</v>
          </cell>
          <cell r="J110">
            <v>0</v>
          </cell>
          <cell r="K110">
            <v>0</v>
          </cell>
          <cell r="L110">
            <v>0</v>
          </cell>
          <cell r="M110">
            <v>7809511400063</v>
          </cell>
          <cell r="N110" t="str">
            <v xml:space="preserve">O.J. Fert. Salitre Potasico 1 Kg                  </v>
          </cell>
        </row>
        <row r="111">
          <cell r="F111">
            <v>7809511400056</v>
          </cell>
          <cell r="G111">
            <v>0</v>
          </cell>
          <cell r="H111">
            <v>0</v>
          </cell>
          <cell r="I111">
            <v>236900</v>
          </cell>
          <cell r="J111">
            <v>0</v>
          </cell>
          <cell r="K111">
            <v>0</v>
          </cell>
          <cell r="L111">
            <v>0</v>
          </cell>
          <cell r="M111">
            <v>7809511400056</v>
          </cell>
          <cell r="N111" t="str">
            <v xml:space="preserve">O.J. Fert. Superfosfato Triple 1 Kg               </v>
          </cell>
        </row>
        <row r="112">
          <cell r="F112">
            <v>7806273000463</v>
          </cell>
          <cell r="G112">
            <v>0</v>
          </cell>
          <cell r="H112">
            <v>0</v>
          </cell>
          <cell r="I112">
            <v>903180</v>
          </cell>
          <cell r="J112">
            <v>0</v>
          </cell>
          <cell r="K112">
            <v>0</v>
          </cell>
          <cell r="L112">
            <v>0</v>
          </cell>
          <cell r="M112">
            <v>7806273000463</v>
          </cell>
          <cell r="N112" t="str">
            <v xml:space="preserve">O.J. Fert. Superfosfato Triple 3 Kg               </v>
          </cell>
        </row>
        <row r="113">
          <cell r="F113">
            <v>7806273000371</v>
          </cell>
          <cell r="G113">
            <v>0</v>
          </cell>
          <cell r="H113">
            <v>0</v>
          </cell>
          <cell r="I113">
            <v>236897</v>
          </cell>
          <cell r="J113">
            <v>0</v>
          </cell>
          <cell r="K113">
            <v>0</v>
          </cell>
          <cell r="L113">
            <v>0</v>
          </cell>
          <cell r="M113">
            <v>7806273000371</v>
          </cell>
          <cell r="N113" t="str">
            <v xml:space="preserve">O.J. Fert. Tonificador Cesped 1 Kg                </v>
          </cell>
        </row>
        <row r="114">
          <cell r="F114">
            <v>7806273000388</v>
          </cell>
          <cell r="G114">
            <v>0</v>
          </cell>
          <cell r="H114">
            <v>0</v>
          </cell>
          <cell r="I114">
            <v>236898</v>
          </cell>
          <cell r="J114">
            <v>0</v>
          </cell>
          <cell r="K114">
            <v>0</v>
          </cell>
          <cell r="L114">
            <v>0</v>
          </cell>
          <cell r="M114">
            <v>7806273000388</v>
          </cell>
          <cell r="N114" t="str">
            <v xml:space="preserve">O.J. Fert. Urea 1 Kg                              </v>
          </cell>
        </row>
        <row r="115">
          <cell r="F115">
            <v>7806273000456</v>
          </cell>
          <cell r="G115">
            <v>0</v>
          </cell>
          <cell r="H115">
            <v>0</v>
          </cell>
          <cell r="I115">
            <v>903179</v>
          </cell>
          <cell r="J115">
            <v>0</v>
          </cell>
          <cell r="K115">
            <v>0</v>
          </cell>
          <cell r="L115">
            <v>0</v>
          </cell>
          <cell r="M115">
            <v>7806273000456</v>
          </cell>
          <cell r="N115" t="str">
            <v xml:space="preserve">O.J. Fert. Urea 3 Kg                              </v>
          </cell>
        </row>
        <row r="116">
          <cell r="F116">
            <v>7804630000750</v>
          </cell>
          <cell r="G116">
            <v>17804630000757</v>
          </cell>
          <cell r="H116">
            <v>0</v>
          </cell>
          <cell r="I116">
            <v>933610</v>
          </cell>
          <cell r="J116">
            <v>0</v>
          </cell>
          <cell r="K116">
            <v>0</v>
          </cell>
          <cell r="L116">
            <v>0</v>
          </cell>
          <cell r="M116">
            <v>7804630000750</v>
          </cell>
          <cell r="N116" t="str">
            <v xml:space="preserve">O.J. Revitalizador Flores-Follaje 150 cc        </v>
          </cell>
        </row>
        <row r="117">
          <cell r="F117">
            <v>7804630001023</v>
          </cell>
          <cell r="G117">
            <v>17804630001020</v>
          </cell>
          <cell r="H117">
            <v>0</v>
          </cell>
          <cell r="I117">
            <v>1113247</v>
          </cell>
          <cell r="J117">
            <v>0</v>
          </cell>
          <cell r="K117">
            <v>0</v>
          </cell>
          <cell r="L117">
            <v>0</v>
          </cell>
          <cell r="M117">
            <v>7804630001023</v>
          </cell>
          <cell r="N117" t="str">
            <v>O.J. Herbicida Kill Malezas 100 cc</v>
          </cell>
        </row>
        <row r="118">
          <cell r="F118">
            <v>7804630001030</v>
          </cell>
          <cell r="G118">
            <v>17804630001037</v>
          </cell>
          <cell r="H118">
            <v>0</v>
          </cell>
          <cell r="I118">
            <v>1113248</v>
          </cell>
          <cell r="J118">
            <v>0</v>
          </cell>
          <cell r="K118">
            <v>0</v>
          </cell>
          <cell r="L118">
            <v>0</v>
          </cell>
          <cell r="M118">
            <v>7804630001030</v>
          </cell>
          <cell r="N118" t="str">
            <v>O.J. Herbicida Kill Malezas 500 cc</v>
          </cell>
        </row>
        <row r="119">
          <cell r="F119">
            <v>7804630000989</v>
          </cell>
          <cell r="G119">
            <v>17804630000986</v>
          </cell>
          <cell r="H119">
            <v>0</v>
          </cell>
          <cell r="I119">
            <v>1113249</v>
          </cell>
          <cell r="J119">
            <v>0</v>
          </cell>
          <cell r="K119">
            <v>0</v>
          </cell>
          <cell r="L119">
            <v>0</v>
          </cell>
          <cell r="M119">
            <v>7804630000989</v>
          </cell>
          <cell r="N119" t="str">
            <v>O.J. Kill Arañitas lpa 300 cc</v>
          </cell>
        </row>
        <row r="120">
          <cell r="F120">
            <v>7804630000996</v>
          </cell>
          <cell r="G120">
            <v>17804630000993</v>
          </cell>
          <cell r="H120">
            <v>0</v>
          </cell>
          <cell r="I120">
            <v>1113250</v>
          </cell>
          <cell r="J120">
            <v>0</v>
          </cell>
          <cell r="K120">
            <v>0</v>
          </cell>
          <cell r="L120">
            <v>0</v>
          </cell>
          <cell r="M120">
            <v>7804630000996</v>
          </cell>
          <cell r="N120" t="str">
            <v>O.J. Kill Insectos Casa y Jardin lpa 300 cc</v>
          </cell>
        </row>
        <row r="121">
          <cell r="F121">
            <v>7804630001047</v>
          </cell>
          <cell r="G121">
            <v>17804630001044</v>
          </cell>
          <cell r="H121">
            <v>0</v>
          </cell>
          <cell r="I121">
            <v>1113251</v>
          </cell>
          <cell r="J121">
            <v>0</v>
          </cell>
          <cell r="K121">
            <v>0</v>
          </cell>
          <cell r="L121">
            <v>0</v>
          </cell>
          <cell r="M121">
            <v>7804630001047</v>
          </cell>
          <cell r="N121" t="str">
            <v>O.J. Kill Insectos Voladores y Rastreros 100 cc</v>
          </cell>
        </row>
        <row r="122">
          <cell r="F122">
            <v>7809511400070</v>
          </cell>
          <cell r="G122">
            <v>0</v>
          </cell>
          <cell r="H122">
            <v>0</v>
          </cell>
          <cell r="I122">
            <v>236905</v>
          </cell>
          <cell r="J122">
            <v>0</v>
          </cell>
          <cell r="K122">
            <v>0</v>
          </cell>
          <cell r="L122">
            <v>0</v>
          </cell>
          <cell r="M122">
            <v>7809511400070</v>
          </cell>
          <cell r="N122" t="str">
            <v xml:space="preserve">O.J.  Mej. Suelos Sulfato de Fierro 1 Kg          </v>
          </cell>
        </row>
        <row r="123">
          <cell r="F123">
            <v>7804630000545</v>
          </cell>
          <cell r="G123">
            <v>17804630000542</v>
          </cell>
          <cell r="H123">
            <v>0</v>
          </cell>
          <cell r="I123">
            <v>933609</v>
          </cell>
          <cell r="J123">
            <v>0</v>
          </cell>
          <cell r="K123">
            <v>0</v>
          </cell>
          <cell r="L123">
            <v>0</v>
          </cell>
          <cell r="M123">
            <v>7804630000545</v>
          </cell>
          <cell r="N123" t="str">
            <v xml:space="preserve">O.J.  Corte Y Poda Podastik Max 200 cc         </v>
          </cell>
        </row>
        <row r="124">
          <cell r="F124">
            <v>7804630000781</v>
          </cell>
          <cell r="G124">
            <v>17804630000788</v>
          </cell>
          <cell r="H124">
            <v>0</v>
          </cell>
          <cell r="I124">
            <v>1034509</v>
          </cell>
          <cell r="J124">
            <v>0</v>
          </cell>
          <cell r="K124">
            <v>0</v>
          </cell>
          <cell r="L124">
            <v>0</v>
          </cell>
          <cell r="M124">
            <v>7804630000781</v>
          </cell>
          <cell r="N124" t="str">
            <v xml:space="preserve">O.J. Enraizante Natural 50 g                     </v>
          </cell>
        </row>
        <row r="125">
          <cell r="F125">
            <v>7804630000798</v>
          </cell>
          <cell r="G125">
            <v>17804630000795</v>
          </cell>
          <cell r="H125">
            <v>0</v>
          </cell>
          <cell r="I125">
            <v>1034510</v>
          </cell>
          <cell r="J125">
            <v>0</v>
          </cell>
          <cell r="K125">
            <v>0</v>
          </cell>
          <cell r="L125">
            <v>0</v>
          </cell>
          <cell r="M125">
            <v>7804630000798</v>
          </cell>
          <cell r="N125" t="str">
            <v xml:space="preserve">O.J. Shampoo Lava Hojas 150 cc                           </v>
          </cell>
        </row>
        <row r="126">
          <cell r="F126">
            <v>7806273000401</v>
          </cell>
          <cell r="G126">
            <v>0</v>
          </cell>
          <cell r="H126">
            <v>0</v>
          </cell>
          <cell r="I126">
            <v>903175</v>
          </cell>
          <cell r="J126">
            <v>0</v>
          </cell>
          <cell r="K126">
            <v>0</v>
          </cell>
          <cell r="L126">
            <v>0</v>
          </cell>
          <cell r="M126">
            <v>7806273000401</v>
          </cell>
          <cell r="N126" t="str">
            <v xml:space="preserve">O.J. Sem. Cesped Estadio Deportes Juegos 1 kg     </v>
          </cell>
        </row>
        <row r="127">
          <cell r="F127">
            <v>7809511400018</v>
          </cell>
          <cell r="G127">
            <v>0</v>
          </cell>
          <cell r="H127">
            <v>0</v>
          </cell>
          <cell r="I127">
            <v>229302</v>
          </cell>
          <cell r="J127">
            <v>0</v>
          </cell>
          <cell r="K127">
            <v>0</v>
          </cell>
          <cell r="L127">
            <v>0</v>
          </cell>
          <cell r="M127">
            <v>7809511400018</v>
          </cell>
          <cell r="N127" t="str">
            <v xml:space="preserve">O.J. Sem. Cesped Estadio Deportes Juegos 500 g  </v>
          </cell>
        </row>
        <row r="128">
          <cell r="F128">
            <v>7806273000432</v>
          </cell>
          <cell r="G128">
            <v>0</v>
          </cell>
          <cell r="H128">
            <v>0</v>
          </cell>
          <cell r="I128">
            <v>903178</v>
          </cell>
          <cell r="J128">
            <v>0</v>
          </cell>
          <cell r="K128">
            <v>0</v>
          </cell>
          <cell r="L128">
            <v>0</v>
          </cell>
          <cell r="M128">
            <v>7806273000432</v>
          </cell>
          <cell r="N128" t="str">
            <v>O.J. Sem. Cesped Lawngrass c/Treb. Todo Suelo 1 kg</v>
          </cell>
        </row>
        <row r="129">
          <cell r="F129">
            <v>7809511400032</v>
          </cell>
          <cell r="G129">
            <v>0</v>
          </cell>
          <cell r="H129">
            <v>0</v>
          </cell>
          <cell r="I129">
            <v>229306</v>
          </cell>
          <cell r="J129">
            <v>0</v>
          </cell>
          <cell r="K129">
            <v>0</v>
          </cell>
          <cell r="L129">
            <v>0</v>
          </cell>
          <cell r="M129">
            <v>7809511400032</v>
          </cell>
          <cell r="N129" t="str">
            <v>O.J. Sem. Cesped Lawngrass c/Treb. Todo Suelo 500 g</v>
          </cell>
        </row>
        <row r="130">
          <cell r="F130">
            <v>7806273000425</v>
          </cell>
          <cell r="G130">
            <v>0</v>
          </cell>
          <cell r="H130">
            <v>0</v>
          </cell>
          <cell r="I130">
            <v>903177</v>
          </cell>
          <cell r="J130">
            <v>0</v>
          </cell>
          <cell r="K130">
            <v>0</v>
          </cell>
          <cell r="L130">
            <v>0</v>
          </cell>
          <cell r="M130">
            <v>7806273000425</v>
          </cell>
          <cell r="N130" t="str">
            <v xml:space="preserve">O.J. Sem. Cesped Manquehue Jardin/Antejardin 1 kg </v>
          </cell>
        </row>
        <row r="131">
          <cell r="F131">
            <v>7809511400025</v>
          </cell>
          <cell r="G131">
            <v>0</v>
          </cell>
          <cell r="H131">
            <v>0</v>
          </cell>
          <cell r="I131">
            <v>229304</v>
          </cell>
          <cell r="J131">
            <v>0</v>
          </cell>
          <cell r="K131">
            <v>0</v>
          </cell>
          <cell r="L131">
            <v>0</v>
          </cell>
          <cell r="M131">
            <v>7809511400025</v>
          </cell>
          <cell r="N131" t="str">
            <v>O.J. Sem. Cesped Manquehue Jardin/Antejardin 500 g</v>
          </cell>
        </row>
        <row r="132">
          <cell r="F132">
            <v>7806273000418</v>
          </cell>
          <cell r="G132">
            <v>0</v>
          </cell>
          <cell r="H132">
            <v>0</v>
          </cell>
          <cell r="I132">
            <v>903176</v>
          </cell>
          <cell r="J132">
            <v>0</v>
          </cell>
          <cell r="K132">
            <v>0</v>
          </cell>
          <cell r="L132">
            <v>0</v>
          </cell>
          <cell r="M132">
            <v>7806273000418</v>
          </cell>
          <cell r="N132" t="str">
            <v xml:space="preserve">O.J. Sem. Cesped Mez Rustica Pisoteo Intenso 1 kg </v>
          </cell>
        </row>
        <row r="133">
          <cell r="F133">
            <v>7809511400049</v>
          </cell>
          <cell r="G133">
            <v>0</v>
          </cell>
          <cell r="H133">
            <v>0</v>
          </cell>
          <cell r="I133">
            <v>229305</v>
          </cell>
          <cell r="J133">
            <v>0</v>
          </cell>
          <cell r="K133">
            <v>0</v>
          </cell>
          <cell r="L133">
            <v>0</v>
          </cell>
          <cell r="M133">
            <v>7809511400049</v>
          </cell>
          <cell r="N133" t="str">
            <v>O.J. Sem. Cesped Mez Rustica Pisoteo Intenso 500 g</v>
          </cell>
        </row>
        <row r="134">
          <cell r="F134">
            <v>2082002493163</v>
          </cell>
          <cell r="G134">
            <v>12082002493160</v>
          </cell>
          <cell r="H134">
            <v>0</v>
          </cell>
          <cell r="I134">
            <v>1062758</v>
          </cell>
          <cell r="J134">
            <v>0</v>
          </cell>
          <cell r="K134">
            <v>0</v>
          </cell>
          <cell r="L134">
            <v>0</v>
          </cell>
          <cell r="M134">
            <v>2082002493163</v>
          </cell>
          <cell r="N134" t="str">
            <v xml:space="preserve">R.G. Fert. Soluble Bonsai 75 g      </v>
          </cell>
        </row>
        <row r="135">
          <cell r="F135">
            <v>2082002493170</v>
          </cell>
          <cell r="G135">
            <v>12082002493177</v>
          </cell>
          <cell r="H135">
            <v>0</v>
          </cell>
          <cell r="I135">
            <v>1062759</v>
          </cell>
          <cell r="J135">
            <v>0</v>
          </cell>
          <cell r="K135">
            <v>0</v>
          </cell>
          <cell r="L135">
            <v>0</v>
          </cell>
          <cell r="M135">
            <v>2082002493170</v>
          </cell>
          <cell r="N135" t="str">
            <v xml:space="preserve">R.G. Fert. Soluble Bulbos 75 g         </v>
          </cell>
        </row>
        <row r="136">
          <cell r="F136">
            <v>2082002493200</v>
          </cell>
          <cell r="G136">
            <v>12082002493207</v>
          </cell>
          <cell r="H136">
            <v>0</v>
          </cell>
          <cell r="I136">
            <v>1062762</v>
          </cell>
          <cell r="J136">
            <v>0</v>
          </cell>
          <cell r="K136">
            <v>0</v>
          </cell>
          <cell r="L136">
            <v>0</v>
          </cell>
          <cell r="M136">
            <v>2082002493200</v>
          </cell>
          <cell r="N136" t="str">
            <v xml:space="preserve">R.G. Fert. Soluble Cactus 75 g            </v>
          </cell>
        </row>
        <row r="137">
          <cell r="F137">
            <v>2082002493187</v>
          </cell>
          <cell r="G137">
            <v>12082002493184</v>
          </cell>
          <cell r="H137">
            <v>0</v>
          </cell>
          <cell r="I137">
            <v>1062760</v>
          </cell>
          <cell r="J137">
            <v>0</v>
          </cell>
          <cell r="K137">
            <v>0</v>
          </cell>
          <cell r="L137">
            <v>0</v>
          </cell>
          <cell r="M137">
            <v>2082002493187</v>
          </cell>
          <cell r="N137" t="str">
            <v xml:space="preserve">R.G. Fert. Soluble Hortensias 75 g      </v>
          </cell>
        </row>
        <row r="138">
          <cell r="F138">
            <v>2082002493194</v>
          </cell>
          <cell r="G138">
            <v>12082002493191</v>
          </cell>
          <cell r="H138">
            <v>0</v>
          </cell>
          <cell r="I138">
            <v>1062761</v>
          </cell>
          <cell r="J138">
            <v>0</v>
          </cell>
          <cell r="K138">
            <v>0</v>
          </cell>
          <cell r="L138">
            <v>0</v>
          </cell>
          <cell r="M138">
            <v>2082002493194</v>
          </cell>
          <cell r="N138" t="str">
            <v xml:space="preserve">R.G. Fert. Soluble Orquideas 75 g         </v>
          </cell>
        </row>
        <row r="139">
          <cell r="F139">
            <v>2082001686511</v>
          </cell>
          <cell r="G139">
            <v>12082001686518</v>
          </cell>
          <cell r="H139">
            <v>0</v>
          </cell>
          <cell r="I139">
            <v>181816</v>
          </cell>
          <cell r="J139">
            <v>1354301</v>
          </cell>
          <cell r="K139">
            <v>0</v>
          </cell>
          <cell r="L139">
            <v>0</v>
          </cell>
          <cell r="M139">
            <v>2082001686511</v>
          </cell>
          <cell r="N139" t="str">
            <v xml:space="preserve">R.G. Fertilizante Diluido Floración  1 lt            </v>
          </cell>
        </row>
        <row r="140">
          <cell r="F140">
            <v>2082001686573</v>
          </cell>
          <cell r="G140">
            <v>12082001686570</v>
          </cell>
          <cell r="H140">
            <v>0</v>
          </cell>
          <cell r="I140">
            <v>181817</v>
          </cell>
          <cell r="J140">
            <v>1354302</v>
          </cell>
          <cell r="K140">
            <v>0</v>
          </cell>
          <cell r="L140">
            <v>0</v>
          </cell>
          <cell r="M140">
            <v>2082001686573</v>
          </cell>
          <cell r="N140" t="str">
            <v xml:space="preserve">R.G. Fertilizante Diluido Hojas 1 lt              </v>
          </cell>
        </row>
        <row r="141">
          <cell r="F141">
            <v>2082003170216</v>
          </cell>
          <cell r="G141">
            <v>0</v>
          </cell>
          <cell r="H141">
            <v>0</v>
          </cell>
          <cell r="I141">
            <v>1113254</v>
          </cell>
          <cell r="J141">
            <v>0</v>
          </cell>
          <cell r="K141">
            <v>0</v>
          </cell>
          <cell r="L141">
            <v>0</v>
          </cell>
          <cell r="M141">
            <v>2082003170216</v>
          </cell>
          <cell r="N141" t="str">
            <v xml:space="preserve">R.G. Fertilizante Diluido Rosas  1 lt            </v>
          </cell>
        </row>
        <row r="142">
          <cell r="F142">
            <v>2082003170223</v>
          </cell>
          <cell r="G142">
            <v>0</v>
          </cell>
          <cell r="H142">
            <v>0</v>
          </cell>
          <cell r="I142">
            <v>1113255</v>
          </cell>
          <cell r="J142">
            <v>0</v>
          </cell>
          <cell r="K142">
            <v>0</v>
          </cell>
          <cell r="L142">
            <v>0</v>
          </cell>
          <cell r="M142">
            <v>2082003170223</v>
          </cell>
          <cell r="N142" t="str">
            <v xml:space="preserve">R.G. Fertilizante Diluido Fl.Acidas 1 lt              </v>
          </cell>
        </row>
        <row r="143">
          <cell r="F143">
            <v>2082002493279</v>
          </cell>
          <cell r="G143">
            <v>12082002493276</v>
          </cell>
          <cell r="H143">
            <v>0</v>
          </cell>
          <cell r="I143">
            <v>1062769</v>
          </cell>
          <cell r="J143">
            <v>0</v>
          </cell>
          <cell r="K143">
            <v>0</v>
          </cell>
          <cell r="L143">
            <v>0</v>
          </cell>
          <cell r="M143">
            <v>2082002493279</v>
          </cell>
          <cell r="N143" t="str">
            <v xml:space="preserve">R.G. Fertilizante Especif. Cesped 1 kg            </v>
          </cell>
        </row>
        <row r="144">
          <cell r="F144">
            <v>2082002493262</v>
          </cell>
          <cell r="G144">
            <v>12082002493269</v>
          </cell>
          <cell r="H144">
            <v>0</v>
          </cell>
          <cell r="I144">
            <v>1062768</v>
          </cell>
          <cell r="J144">
            <v>0</v>
          </cell>
          <cell r="K144">
            <v>0</v>
          </cell>
          <cell r="L144">
            <v>0</v>
          </cell>
          <cell r="M144">
            <v>2082002493262</v>
          </cell>
          <cell r="N144" t="str">
            <v xml:space="preserve">R.G. Fertilizante Especif. Citricos 1 kg          </v>
          </cell>
        </row>
        <row r="145">
          <cell r="F145">
            <v>2082002493286</v>
          </cell>
          <cell r="G145">
            <v>12082002493283</v>
          </cell>
          <cell r="H145">
            <v>0</v>
          </cell>
          <cell r="I145">
            <v>1062770</v>
          </cell>
          <cell r="J145">
            <v>1566288</v>
          </cell>
          <cell r="K145">
            <v>0</v>
          </cell>
          <cell r="L145">
            <v>0</v>
          </cell>
          <cell r="M145">
            <v>2082002493286</v>
          </cell>
          <cell r="N145" t="str">
            <v xml:space="preserve">R.G. Fertilizante Especif. Flores Acidas 1 kg     </v>
          </cell>
        </row>
        <row r="146">
          <cell r="F146">
            <v>2082002493293</v>
          </cell>
          <cell r="G146">
            <v>12082002493290</v>
          </cell>
          <cell r="H146">
            <v>0</v>
          </cell>
          <cell r="I146">
            <v>1062771</v>
          </cell>
          <cell r="J146">
            <v>1566289</v>
          </cell>
          <cell r="K146">
            <v>0</v>
          </cell>
          <cell r="L146">
            <v>0</v>
          </cell>
          <cell r="M146">
            <v>2082002493293</v>
          </cell>
          <cell r="N146" t="str">
            <v xml:space="preserve">R.G. Fertilizante Especif. Rosas 1 kg             </v>
          </cell>
        </row>
        <row r="147">
          <cell r="F147">
            <v>2082001836756</v>
          </cell>
          <cell r="G147">
            <v>12082001836753</v>
          </cell>
          <cell r="H147">
            <v>0</v>
          </cell>
          <cell r="I147" t="str">
            <v>903256</v>
          </cell>
          <cell r="J147">
            <v>0</v>
          </cell>
          <cell r="K147">
            <v>0</v>
          </cell>
          <cell r="L147">
            <v>0</v>
          </cell>
          <cell r="M147">
            <v>2082001836756</v>
          </cell>
          <cell r="N147" t="str">
            <v xml:space="preserve">R.G. Fertilizante Floración Concentrado 250 cc     </v>
          </cell>
        </row>
        <row r="148">
          <cell r="F148">
            <v>2082001836749</v>
          </cell>
          <cell r="G148">
            <v>12082001836746</v>
          </cell>
          <cell r="H148">
            <v>0</v>
          </cell>
          <cell r="I148" t="str">
            <v>903255</v>
          </cell>
          <cell r="J148">
            <v>0</v>
          </cell>
          <cell r="K148">
            <v>0</v>
          </cell>
          <cell r="L148">
            <v>0</v>
          </cell>
          <cell r="M148">
            <v>2082001836749</v>
          </cell>
          <cell r="N148" t="str">
            <v xml:space="preserve">R.G. Fertilizante Hojas Concentrados 250 cc       </v>
          </cell>
        </row>
        <row r="149">
          <cell r="F149">
            <v>2082003170193</v>
          </cell>
          <cell r="G149">
            <v>0</v>
          </cell>
          <cell r="H149">
            <v>0</v>
          </cell>
          <cell r="I149">
            <v>1113252</v>
          </cell>
          <cell r="J149">
            <v>0</v>
          </cell>
          <cell r="K149">
            <v>0</v>
          </cell>
          <cell r="L149">
            <v>0</v>
          </cell>
          <cell r="M149">
            <v>2082003170193</v>
          </cell>
          <cell r="N149" t="str">
            <v xml:space="preserve">R.G. Fertilizante Rosas Concentrado 250 cc     </v>
          </cell>
        </row>
        <row r="150">
          <cell r="F150">
            <v>2082003170209</v>
          </cell>
          <cell r="G150">
            <v>0</v>
          </cell>
          <cell r="H150">
            <v>0</v>
          </cell>
          <cell r="I150">
            <v>1113253</v>
          </cell>
          <cell r="J150">
            <v>0</v>
          </cell>
          <cell r="K150">
            <v>0</v>
          </cell>
          <cell r="L150">
            <v>0</v>
          </cell>
          <cell r="M150">
            <v>2082003170209</v>
          </cell>
          <cell r="N150" t="str">
            <v xml:space="preserve">R.G. Fertilizante Fl.Acidas Concentrados 250 cc       </v>
          </cell>
        </row>
        <row r="151">
          <cell r="F151">
            <v>2082001686436</v>
          </cell>
          <cell r="G151">
            <v>12082001686433</v>
          </cell>
          <cell r="H151">
            <v>0</v>
          </cell>
          <cell r="I151">
            <v>839731</v>
          </cell>
          <cell r="J151">
            <v>0</v>
          </cell>
          <cell r="K151">
            <v>0</v>
          </cell>
          <cell r="L151">
            <v>0</v>
          </cell>
          <cell r="M151">
            <v>2082001686436</v>
          </cell>
          <cell r="N151" t="str">
            <v xml:space="preserve">R.G. Fertilizante Potasico Plus 1 kg              </v>
          </cell>
        </row>
        <row r="152">
          <cell r="F152">
            <v>2082001713606</v>
          </cell>
          <cell r="G152">
            <v>12082001713603</v>
          </cell>
          <cell r="H152">
            <v>0</v>
          </cell>
          <cell r="I152">
            <v>875530</v>
          </cell>
          <cell r="J152">
            <v>0</v>
          </cell>
          <cell r="K152">
            <v>0</v>
          </cell>
          <cell r="L152">
            <v>0</v>
          </cell>
          <cell r="M152">
            <v>2082001713606</v>
          </cell>
          <cell r="N152" t="str">
            <v xml:space="preserve">R.G. Fertilizante Potasico Plus 5 kg              </v>
          </cell>
        </row>
        <row r="153">
          <cell r="F153">
            <v>2082001686443</v>
          </cell>
          <cell r="G153">
            <v>12082001686440</v>
          </cell>
          <cell r="H153">
            <v>0</v>
          </cell>
          <cell r="I153">
            <v>839732</v>
          </cell>
          <cell r="J153">
            <v>0</v>
          </cell>
          <cell r="K153">
            <v>0</v>
          </cell>
          <cell r="L153">
            <v>0</v>
          </cell>
          <cell r="M153">
            <v>2082001686443</v>
          </cell>
          <cell r="N153" t="str">
            <v xml:space="preserve">R.G. Fertilizante Sodico Plus 1 kg                </v>
          </cell>
        </row>
        <row r="154">
          <cell r="F154">
            <v>2082001686450</v>
          </cell>
          <cell r="G154">
            <v>12082001686457</v>
          </cell>
          <cell r="H154">
            <v>0</v>
          </cell>
          <cell r="I154">
            <v>839733</v>
          </cell>
          <cell r="J154">
            <v>1354305</v>
          </cell>
          <cell r="K154">
            <v>0</v>
          </cell>
          <cell r="L154">
            <v>0</v>
          </cell>
          <cell r="M154">
            <v>2082001686450</v>
          </cell>
          <cell r="N154" t="str">
            <v xml:space="preserve">R.G. Fertilizante Triple Plus 1 kg                </v>
          </cell>
        </row>
        <row r="155">
          <cell r="F155">
            <v>2082001713590</v>
          </cell>
          <cell r="G155">
            <v>12082001713597</v>
          </cell>
          <cell r="H155">
            <v>0</v>
          </cell>
          <cell r="I155">
            <v>875531</v>
          </cell>
          <cell r="J155">
            <v>0</v>
          </cell>
          <cell r="K155">
            <v>0</v>
          </cell>
          <cell r="L155">
            <v>0</v>
          </cell>
          <cell r="M155">
            <v>2082001713590</v>
          </cell>
          <cell r="N155" t="str">
            <v xml:space="preserve">R.G. Fertilizante Triple Plus 5 kg                </v>
          </cell>
        </row>
        <row r="156">
          <cell r="F156">
            <v>2082001686467</v>
          </cell>
          <cell r="G156">
            <v>12082001686464</v>
          </cell>
          <cell r="H156">
            <v>0</v>
          </cell>
          <cell r="I156">
            <v>839734</v>
          </cell>
          <cell r="J156">
            <v>1354306</v>
          </cell>
          <cell r="K156">
            <v>0</v>
          </cell>
          <cell r="L156">
            <v>0</v>
          </cell>
          <cell r="M156">
            <v>2082001686467</v>
          </cell>
          <cell r="N156" t="str">
            <v xml:space="preserve">R.G. Fertilizante Urea Plus 1 kg                  </v>
          </cell>
        </row>
        <row r="157">
          <cell r="F157">
            <v>2082001713583</v>
          </cell>
          <cell r="G157">
            <v>12082001713580</v>
          </cell>
          <cell r="H157">
            <v>0</v>
          </cell>
          <cell r="I157">
            <v>875532</v>
          </cell>
          <cell r="J157">
            <v>0</v>
          </cell>
          <cell r="K157">
            <v>0</v>
          </cell>
          <cell r="L157">
            <v>0</v>
          </cell>
          <cell r="M157">
            <v>2082001713583</v>
          </cell>
          <cell r="N157" t="str">
            <v xml:space="preserve">R.G. Fertilizante Urea Plus 5 kg                  </v>
          </cell>
        </row>
        <row r="158">
          <cell r="F158">
            <v>2082002493248</v>
          </cell>
          <cell r="G158">
            <v>12082002493245</v>
          </cell>
          <cell r="H158">
            <v>0</v>
          </cell>
          <cell r="I158">
            <v>1062766</v>
          </cell>
          <cell r="J158">
            <v>1566297</v>
          </cell>
          <cell r="K158">
            <v>0</v>
          </cell>
          <cell r="L158">
            <v>0</v>
          </cell>
          <cell r="M158">
            <v>2082002493248</v>
          </cell>
          <cell r="N158" t="str">
            <v xml:space="preserve">R.G. Insecticida Aerosol Fumixan Fog 120 cc       </v>
          </cell>
        </row>
        <row r="159">
          <cell r="F159">
            <v>2082002493231</v>
          </cell>
          <cell r="G159">
            <v>12082002493238</v>
          </cell>
          <cell r="H159">
            <v>0</v>
          </cell>
          <cell r="I159">
            <v>1062765</v>
          </cell>
          <cell r="J159">
            <v>0</v>
          </cell>
          <cell r="K159">
            <v>0</v>
          </cell>
          <cell r="L159">
            <v>0</v>
          </cell>
          <cell r="M159">
            <v>2082002493231</v>
          </cell>
          <cell r="N159" t="str">
            <v xml:space="preserve">R.G. Insecticida Aerosol Fumixan Fog 400 cc      </v>
          </cell>
        </row>
        <row r="160">
          <cell r="F160">
            <v>2082002493255</v>
          </cell>
          <cell r="G160">
            <v>12082002493252</v>
          </cell>
          <cell r="H160">
            <v>0</v>
          </cell>
          <cell r="I160">
            <v>1062767</v>
          </cell>
          <cell r="J160">
            <v>0</v>
          </cell>
          <cell r="K160">
            <v>0</v>
          </cell>
          <cell r="L160">
            <v>0</v>
          </cell>
          <cell r="M160">
            <v>2082002493255</v>
          </cell>
          <cell r="N160" t="str">
            <v xml:space="preserve">R.G. Insecticida Glacoxan 500 cc                </v>
          </cell>
        </row>
        <row r="161">
          <cell r="F161">
            <v>2082002523242</v>
          </cell>
          <cell r="G161">
            <v>12082002523249</v>
          </cell>
          <cell r="H161">
            <v>0</v>
          </cell>
          <cell r="I161">
            <v>1068543</v>
          </cell>
          <cell r="J161">
            <v>0</v>
          </cell>
          <cell r="K161">
            <v>0</v>
          </cell>
          <cell r="L161">
            <v>0</v>
          </cell>
          <cell r="M161">
            <v>2082002523242</v>
          </cell>
          <cell r="N161" t="str">
            <v xml:space="preserve">R.G. Insecticida Premium 10 EC 50 cc      </v>
          </cell>
        </row>
        <row r="162">
          <cell r="F162">
            <v>2082002523259</v>
          </cell>
          <cell r="G162">
            <v>12082002523256</v>
          </cell>
          <cell r="H162">
            <v>0</v>
          </cell>
          <cell r="I162">
            <v>1068544</v>
          </cell>
          <cell r="J162">
            <v>0</v>
          </cell>
          <cell r="K162">
            <v>0</v>
          </cell>
          <cell r="L162">
            <v>0</v>
          </cell>
          <cell r="M162">
            <v>2082002523259</v>
          </cell>
          <cell r="N162" t="str">
            <v xml:space="preserve">R.G. Insecticida Premium 10 EC 100 cc      </v>
          </cell>
        </row>
        <row r="163">
          <cell r="F163">
            <v>2082002523228</v>
          </cell>
          <cell r="G163">
            <v>12082002523225</v>
          </cell>
          <cell r="H163">
            <v>0</v>
          </cell>
          <cell r="I163">
            <v>1068541</v>
          </cell>
          <cell r="J163">
            <v>1566296</v>
          </cell>
          <cell r="K163">
            <v>0</v>
          </cell>
          <cell r="L163">
            <v>0</v>
          </cell>
          <cell r="M163">
            <v>2082002523228</v>
          </cell>
          <cell r="N163" t="str">
            <v xml:space="preserve">R.G. Raticida Ratador Minibloque 100 g       </v>
          </cell>
        </row>
        <row r="164">
          <cell r="F164">
            <v>2082002523235</v>
          </cell>
          <cell r="G164">
            <v>12082002523232</v>
          </cell>
          <cell r="H164">
            <v>0</v>
          </cell>
          <cell r="I164">
            <v>1068542</v>
          </cell>
          <cell r="J164">
            <v>0</v>
          </cell>
          <cell r="K164">
            <v>0</v>
          </cell>
          <cell r="L164">
            <v>0</v>
          </cell>
          <cell r="M164">
            <v>2082002523235</v>
          </cell>
          <cell r="N164" t="str">
            <v xml:space="preserve">R.G. Raticida Ratador Minibloque 500 g        </v>
          </cell>
        </row>
        <row r="165">
          <cell r="F165">
            <v>2082002523211</v>
          </cell>
          <cell r="G165">
            <v>12082002523218</v>
          </cell>
          <cell r="H165">
            <v>0</v>
          </cell>
          <cell r="I165">
            <v>1068540</v>
          </cell>
          <cell r="J165">
            <v>0</v>
          </cell>
          <cell r="K165">
            <v>0</v>
          </cell>
          <cell r="L165">
            <v>0</v>
          </cell>
          <cell r="M165">
            <v>2082002523211</v>
          </cell>
          <cell r="N165" t="str">
            <v xml:space="preserve">R.G. Raticida Ratador Pellet 250 g          </v>
          </cell>
        </row>
        <row r="166">
          <cell r="F166">
            <v>2082002523204</v>
          </cell>
          <cell r="G166">
            <v>12082002523201</v>
          </cell>
          <cell r="H166">
            <v>0</v>
          </cell>
          <cell r="I166">
            <v>1068539</v>
          </cell>
          <cell r="J166">
            <v>1566295</v>
          </cell>
          <cell r="K166">
            <v>0</v>
          </cell>
          <cell r="L166">
            <v>0</v>
          </cell>
          <cell r="M166">
            <v>2082002523204</v>
          </cell>
          <cell r="N166" t="str">
            <v xml:space="preserve">R.G. Raticida Ratador Pellet 50 g              </v>
          </cell>
        </row>
        <row r="167">
          <cell r="F167">
            <v>2082001836725</v>
          </cell>
          <cell r="G167">
            <v>12082001836722</v>
          </cell>
          <cell r="H167">
            <v>0</v>
          </cell>
          <cell r="I167" t="str">
            <v>903258</v>
          </cell>
          <cell r="J167">
            <v>0</v>
          </cell>
          <cell r="K167">
            <v>0</v>
          </cell>
          <cell r="L167">
            <v>0</v>
          </cell>
          <cell r="M167">
            <v>2082001836725</v>
          </cell>
          <cell r="N167" t="str">
            <v xml:space="preserve">R.G. Control Natural Conchuelas 150 cc            </v>
          </cell>
        </row>
        <row r="168">
          <cell r="F168">
            <v>2082001836732</v>
          </cell>
          <cell r="G168">
            <v>12082001836739</v>
          </cell>
          <cell r="H168">
            <v>0</v>
          </cell>
          <cell r="I168" t="str">
            <v>903257</v>
          </cell>
          <cell r="J168">
            <v>0</v>
          </cell>
          <cell r="K168">
            <v>0</v>
          </cell>
          <cell r="L168">
            <v>0</v>
          </cell>
          <cell r="M168">
            <v>2082001836732</v>
          </cell>
          <cell r="N168" t="str">
            <v xml:space="preserve">R.G. Control Natural Fumagina 150 cc              </v>
          </cell>
        </row>
        <row r="169">
          <cell r="F169">
            <v>2082001836701</v>
          </cell>
          <cell r="G169">
            <v>12082001836708</v>
          </cell>
          <cell r="H169">
            <v>0</v>
          </cell>
          <cell r="I169" t="str">
            <v>903260</v>
          </cell>
          <cell r="J169">
            <v>0</v>
          </cell>
          <cell r="K169">
            <v>0</v>
          </cell>
          <cell r="L169">
            <v>0</v>
          </cell>
          <cell r="M169">
            <v>2082001836701</v>
          </cell>
          <cell r="N169" t="str">
            <v xml:space="preserve">R.G. Control Natural Hongos 150 cc                </v>
          </cell>
        </row>
        <row r="170">
          <cell r="F170">
            <v>2082003170230</v>
          </cell>
          <cell r="G170">
            <v>0</v>
          </cell>
          <cell r="H170">
            <v>0</v>
          </cell>
          <cell r="I170">
            <v>1113256</v>
          </cell>
          <cell r="J170">
            <v>0</v>
          </cell>
          <cell r="K170">
            <v>0</v>
          </cell>
          <cell r="L170">
            <v>0</v>
          </cell>
          <cell r="M170">
            <v>2082003170230</v>
          </cell>
          <cell r="N170" t="str">
            <v xml:space="preserve">R.G. Control Natural T.Insecto Jardín 150 cc            </v>
          </cell>
        </row>
        <row r="171">
          <cell r="F171">
            <v>2082002493217</v>
          </cell>
          <cell r="G171">
            <v>12082002493214</v>
          </cell>
          <cell r="H171">
            <v>0</v>
          </cell>
          <cell r="I171">
            <v>1062763</v>
          </cell>
          <cell r="J171">
            <v>0</v>
          </cell>
          <cell r="K171">
            <v>0</v>
          </cell>
          <cell r="L171">
            <v>0</v>
          </cell>
          <cell r="M171">
            <v>2082002493217</v>
          </cell>
          <cell r="N171" t="str">
            <v>R.G. Control Natural Hongos 450 ccc L.P/Aplicar</v>
          </cell>
        </row>
        <row r="172">
          <cell r="F172">
            <v>2082002493224</v>
          </cell>
          <cell r="G172">
            <v>12082002493221</v>
          </cell>
          <cell r="H172">
            <v>0</v>
          </cell>
          <cell r="I172">
            <v>1062764</v>
          </cell>
          <cell r="J172">
            <v>1566290</v>
          </cell>
          <cell r="K172">
            <v>0</v>
          </cell>
          <cell r="L172">
            <v>0</v>
          </cell>
          <cell r="M172">
            <v>2082002493224</v>
          </cell>
          <cell r="N172" t="str">
            <v>R.G. Control Natural Insectos 450 cc L.P/Aplicar</v>
          </cell>
        </row>
        <row r="173">
          <cell r="F173">
            <v>2082001836718</v>
          </cell>
          <cell r="G173">
            <v>12082001836715</v>
          </cell>
          <cell r="H173">
            <v>0</v>
          </cell>
          <cell r="I173" t="str">
            <v>903259</v>
          </cell>
          <cell r="J173">
            <v>0</v>
          </cell>
          <cell r="K173">
            <v>0</v>
          </cell>
          <cell r="L173">
            <v>0</v>
          </cell>
          <cell r="M173">
            <v>2082001836718</v>
          </cell>
          <cell r="N173" t="str">
            <v xml:space="preserve">R.G. Control Natural Pulgones 150 cc          </v>
          </cell>
        </row>
        <row r="174">
          <cell r="F174">
            <v>2000002124672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2000002124672</v>
          </cell>
          <cell r="N174" t="str">
            <v xml:space="preserve">R.G. Palmeta Pasto 0,5 M2                         </v>
          </cell>
        </row>
        <row r="175">
          <cell r="F175">
            <v>2082001686061</v>
          </cell>
          <cell r="G175">
            <v>12082001686068</v>
          </cell>
          <cell r="H175">
            <v>0</v>
          </cell>
          <cell r="I175">
            <v>181943</v>
          </cell>
          <cell r="J175">
            <v>1566291</v>
          </cell>
          <cell r="K175">
            <v>0</v>
          </cell>
          <cell r="L175">
            <v>0</v>
          </cell>
          <cell r="M175">
            <v>2082001686061</v>
          </cell>
          <cell r="N175" t="str">
            <v xml:space="preserve">R.G. Sem. Cesped Estadio 1 kg                     </v>
          </cell>
        </row>
        <row r="176">
          <cell r="F176">
            <v>2082001686252</v>
          </cell>
          <cell r="G176">
            <v>12082001686259</v>
          </cell>
          <cell r="H176">
            <v>0</v>
          </cell>
          <cell r="I176">
            <v>683582</v>
          </cell>
          <cell r="J176">
            <v>0</v>
          </cell>
          <cell r="K176">
            <v>0</v>
          </cell>
          <cell r="L176">
            <v>0</v>
          </cell>
          <cell r="M176">
            <v>2082001686252</v>
          </cell>
          <cell r="N176" t="str">
            <v xml:space="preserve">R.G. Sem. Cesped Estadio 3 kg                     </v>
          </cell>
        </row>
        <row r="177">
          <cell r="F177">
            <v>2082001686092</v>
          </cell>
          <cell r="G177">
            <v>12082001686099</v>
          </cell>
          <cell r="H177">
            <v>0</v>
          </cell>
          <cell r="I177">
            <v>181949</v>
          </cell>
          <cell r="J177">
            <v>0</v>
          </cell>
          <cell r="K177">
            <v>0</v>
          </cell>
          <cell r="L177">
            <v>0</v>
          </cell>
          <cell r="M177">
            <v>2082001686092</v>
          </cell>
          <cell r="N177" t="str">
            <v xml:space="preserve">R.G. Sem. Cesped Estadio 500 g                  </v>
          </cell>
        </row>
        <row r="178">
          <cell r="F178">
            <v>2082001686269</v>
          </cell>
          <cell r="G178">
            <v>12082001686266</v>
          </cell>
          <cell r="H178">
            <v>0</v>
          </cell>
          <cell r="I178">
            <v>683583</v>
          </cell>
          <cell r="J178">
            <v>0</v>
          </cell>
          <cell r="K178">
            <v>0</v>
          </cell>
          <cell r="L178">
            <v>0</v>
          </cell>
          <cell r="M178">
            <v>2082001686269</v>
          </cell>
          <cell r="N178" t="str">
            <v xml:space="preserve">R.G. Sem. Cesped Lawn Grass c/Trebol 3 kg         </v>
          </cell>
        </row>
        <row r="179">
          <cell r="F179">
            <v>2082001686078</v>
          </cell>
          <cell r="G179">
            <v>12082001686075</v>
          </cell>
          <cell r="H179">
            <v>0</v>
          </cell>
          <cell r="I179">
            <v>181944</v>
          </cell>
          <cell r="J179">
            <v>1566292</v>
          </cell>
          <cell r="K179">
            <v>0</v>
          </cell>
          <cell r="L179">
            <v>0</v>
          </cell>
          <cell r="M179">
            <v>2082001686078</v>
          </cell>
          <cell r="N179" t="str">
            <v xml:space="preserve">R.G. Sem. Cesped Lawngrass c/Trebol 1 kg          </v>
          </cell>
        </row>
        <row r="180">
          <cell r="F180">
            <v>2082001686108</v>
          </cell>
          <cell r="G180">
            <v>12082001686105</v>
          </cell>
          <cell r="H180">
            <v>0</v>
          </cell>
          <cell r="I180">
            <v>181950</v>
          </cell>
          <cell r="J180">
            <v>0</v>
          </cell>
          <cell r="K180">
            <v>0</v>
          </cell>
          <cell r="L180">
            <v>0</v>
          </cell>
          <cell r="M180">
            <v>2082001686108</v>
          </cell>
          <cell r="N180" t="str">
            <v>R.G. Sem. Cesped Lawngrass c/Trebol 500 g</v>
          </cell>
        </row>
        <row r="181">
          <cell r="F181">
            <v>2082001686085</v>
          </cell>
          <cell r="G181">
            <v>12082001686082</v>
          </cell>
          <cell r="H181">
            <v>0</v>
          </cell>
          <cell r="I181">
            <v>181945</v>
          </cell>
          <cell r="J181">
            <v>1566293</v>
          </cell>
          <cell r="K181">
            <v>0</v>
          </cell>
          <cell r="L181">
            <v>0</v>
          </cell>
          <cell r="M181">
            <v>2082001686085</v>
          </cell>
          <cell r="N181" t="str">
            <v xml:space="preserve">R.G. Sem. Cesped Manquehue 1 kg                   </v>
          </cell>
        </row>
        <row r="182">
          <cell r="F182">
            <v>2082001686276</v>
          </cell>
          <cell r="G182">
            <v>12082001686273</v>
          </cell>
          <cell r="H182">
            <v>0</v>
          </cell>
          <cell r="I182">
            <v>683584</v>
          </cell>
          <cell r="J182">
            <v>0</v>
          </cell>
          <cell r="K182">
            <v>0</v>
          </cell>
          <cell r="L182">
            <v>0</v>
          </cell>
          <cell r="M182">
            <v>2082001686276</v>
          </cell>
          <cell r="N182" t="str">
            <v xml:space="preserve">R.G. Sem. Cesped Manquehue 3 kg                   </v>
          </cell>
        </row>
        <row r="183">
          <cell r="F183">
            <v>2082001686115</v>
          </cell>
          <cell r="G183">
            <v>12082001686112</v>
          </cell>
          <cell r="H183">
            <v>0</v>
          </cell>
          <cell r="I183">
            <v>181952</v>
          </cell>
          <cell r="J183">
            <v>0</v>
          </cell>
          <cell r="K183">
            <v>0</v>
          </cell>
          <cell r="L183">
            <v>0</v>
          </cell>
          <cell r="M183">
            <v>2082001686115</v>
          </cell>
          <cell r="N183" t="str">
            <v xml:space="preserve">R.G. Sem. Cesped Manquehue 500 g              </v>
          </cell>
        </row>
        <row r="184">
          <cell r="F184">
            <v>2082001686238</v>
          </cell>
          <cell r="G184">
            <v>12082001686235</v>
          </cell>
          <cell r="H184">
            <v>0</v>
          </cell>
          <cell r="I184">
            <v>182119</v>
          </cell>
          <cell r="J184">
            <v>1566294</v>
          </cell>
          <cell r="K184">
            <v>0</v>
          </cell>
          <cell r="L184">
            <v>0</v>
          </cell>
          <cell r="M184">
            <v>2082001686238</v>
          </cell>
          <cell r="N184" t="str">
            <v xml:space="preserve">R.G. Sem. Cesped Manquehue c/Trebol 1 kg          </v>
          </cell>
        </row>
        <row r="185">
          <cell r="F185">
            <v>2082001686283</v>
          </cell>
          <cell r="G185">
            <v>12082001686280</v>
          </cell>
          <cell r="H185">
            <v>0</v>
          </cell>
          <cell r="I185">
            <v>683585</v>
          </cell>
          <cell r="J185">
            <v>0</v>
          </cell>
          <cell r="K185">
            <v>0</v>
          </cell>
          <cell r="L185">
            <v>0</v>
          </cell>
          <cell r="M185">
            <v>2082001686283</v>
          </cell>
          <cell r="N185" t="str">
            <v xml:space="preserve">R.G. Sem. Cesped Manquehue c/Trebol 3 kg          </v>
          </cell>
        </row>
        <row r="186">
          <cell r="F186">
            <v>2082001686122</v>
          </cell>
          <cell r="G186">
            <v>12082001686129</v>
          </cell>
          <cell r="H186">
            <v>0</v>
          </cell>
          <cell r="I186">
            <v>181953</v>
          </cell>
          <cell r="J186">
            <v>0</v>
          </cell>
          <cell r="K186">
            <v>0</v>
          </cell>
          <cell r="L186">
            <v>0</v>
          </cell>
          <cell r="M186">
            <v>2082001686122</v>
          </cell>
          <cell r="N186" t="str">
            <v xml:space="preserve">R.G. Sem. Cesped Manquehue c/Trebol 500 g        </v>
          </cell>
        </row>
        <row r="187">
          <cell r="F187">
            <v>180</v>
          </cell>
          <cell r="G187">
            <v>108</v>
          </cell>
          <cell r="H187">
            <v>73</v>
          </cell>
          <cell r="I187">
            <v>81</v>
          </cell>
          <cell r="J187">
            <v>14</v>
          </cell>
          <cell r="K187">
            <v>45</v>
          </cell>
          <cell r="L187">
            <v>58</v>
          </cell>
          <cell r="M187">
            <v>180</v>
          </cell>
          <cell r="N187">
            <v>0</v>
          </cell>
        </row>
      </sheetData>
      <sheetData sheetId="1" refreshError="1">
        <row r="1"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B8" t="str">
            <v>Código</v>
          </cell>
          <cell r="C8">
            <v>0</v>
          </cell>
          <cell r="D8" t="str">
            <v>Estado</v>
          </cell>
          <cell r="E8" t="str">
            <v>Marca</v>
          </cell>
          <cell r="F8" t="str">
            <v>Producto</v>
          </cell>
        </row>
        <row r="9">
          <cell r="B9">
            <v>5504630002885</v>
          </cell>
          <cell r="C9">
            <v>0</v>
          </cell>
          <cell r="D9" t="str">
            <v>Vigente</v>
          </cell>
          <cell r="E9" t="str">
            <v>Institucional</v>
          </cell>
          <cell r="F9" t="str">
            <v xml:space="preserve">Caja Embalaje Cutcase Vos-1                       </v>
          </cell>
        </row>
        <row r="10">
          <cell r="B10">
            <v>5504630002892</v>
          </cell>
          <cell r="C10">
            <v>0</v>
          </cell>
          <cell r="D10" t="str">
            <v>Vigente</v>
          </cell>
          <cell r="E10" t="str">
            <v>Institucional</v>
          </cell>
          <cell r="F10" t="str">
            <v xml:space="preserve">Caja Embalaje Cutcase Vos-2                       </v>
          </cell>
        </row>
        <row r="11">
          <cell r="B11">
            <v>5504630002908</v>
          </cell>
          <cell r="C11">
            <v>0</v>
          </cell>
          <cell r="D11" t="str">
            <v>Vigente</v>
          </cell>
          <cell r="E11" t="str">
            <v>Institucional</v>
          </cell>
          <cell r="F11" t="str">
            <v xml:space="preserve">Caja Embalaje Cutcase Vos-3                       </v>
          </cell>
        </row>
        <row r="12">
          <cell r="B12">
            <v>5504630002656</v>
          </cell>
          <cell r="C12">
            <v>0</v>
          </cell>
          <cell r="D12" t="str">
            <v>Vigente</v>
          </cell>
          <cell r="E12" t="str">
            <v>Institucional</v>
          </cell>
          <cell r="F12" t="str">
            <v xml:space="preserve">Caja Embalaje Cutcase Vos-4                       </v>
          </cell>
        </row>
        <row r="13">
          <cell r="B13">
            <v>5504630004179</v>
          </cell>
          <cell r="C13">
            <v>0</v>
          </cell>
          <cell r="D13" t="str">
            <v>Vigente</v>
          </cell>
          <cell r="E13" t="str">
            <v>Institucional</v>
          </cell>
          <cell r="F13" t="str">
            <v xml:space="preserve">Caja Embalaje Cutcase Vos-5                       </v>
          </cell>
        </row>
        <row r="14">
          <cell r="B14">
            <v>5504630004609</v>
          </cell>
          <cell r="C14">
            <v>0</v>
          </cell>
          <cell r="D14" t="str">
            <v>Vigente</v>
          </cell>
          <cell r="E14" t="str">
            <v>Institucional</v>
          </cell>
          <cell r="F14" t="str">
            <v xml:space="preserve">Caja Embalaje Cutcase Vos-6                       </v>
          </cell>
        </row>
        <row r="15">
          <cell r="B15">
            <v>5504630003134</v>
          </cell>
          <cell r="C15">
            <v>0</v>
          </cell>
          <cell r="D15" t="str">
            <v>Vigente</v>
          </cell>
          <cell r="E15" t="str">
            <v>BestGarden</v>
          </cell>
          <cell r="F15" t="str">
            <v xml:space="preserve">Etiqueta Cutcase 1  B.G. Alfom.Verde Super 1 Kg   </v>
          </cell>
        </row>
        <row r="16">
          <cell r="B16">
            <v>5504630003110</v>
          </cell>
          <cell r="C16">
            <v>0</v>
          </cell>
          <cell r="D16" t="str">
            <v>Vigente</v>
          </cell>
          <cell r="E16" t="str">
            <v>BestGarden</v>
          </cell>
          <cell r="F16" t="str">
            <v xml:space="preserve">Etiqueta Cutcase 1  B.G. Estadio Super 1 Kg       </v>
          </cell>
        </row>
        <row r="17">
          <cell r="B17">
            <v>5504630003004</v>
          </cell>
          <cell r="C17">
            <v>0</v>
          </cell>
          <cell r="D17" t="str">
            <v>Vigente</v>
          </cell>
          <cell r="E17" t="str">
            <v>BestGarden</v>
          </cell>
          <cell r="F17" t="str">
            <v xml:space="preserve">Etiqueta Cutcase 1  B.G. Fert.Cesped 1 Kg         </v>
          </cell>
        </row>
        <row r="18">
          <cell r="B18">
            <v>5504630003028</v>
          </cell>
          <cell r="C18">
            <v>0</v>
          </cell>
          <cell r="D18" t="str">
            <v>Vigente</v>
          </cell>
          <cell r="E18" t="str">
            <v>BestGarden</v>
          </cell>
          <cell r="F18" t="str">
            <v xml:space="preserve">Etiqueta Cutcase 1  B.G. Fert.Fl. Acidas 1 Kg     </v>
          </cell>
        </row>
        <row r="19">
          <cell r="B19">
            <v>5504630003035</v>
          </cell>
          <cell r="C19">
            <v>0</v>
          </cell>
          <cell r="D19" t="str">
            <v>Vigente</v>
          </cell>
          <cell r="E19" t="str">
            <v>BestGarden</v>
          </cell>
          <cell r="F19" t="str">
            <v xml:space="preserve">Etiqueta Cutcase 1  B.G. Fert.Pl. y Macet 1 Kg    </v>
          </cell>
        </row>
        <row r="20">
          <cell r="B20">
            <v>5504630003011</v>
          </cell>
          <cell r="C20">
            <v>0</v>
          </cell>
          <cell r="D20" t="str">
            <v>Vigente</v>
          </cell>
          <cell r="E20" t="str">
            <v>BestGarden</v>
          </cell>
          <cell r="F20" t="str">
            <v xml:space="preserve">Etiqueta Cutcase 1  B.G. Fert.Rosas 1 Kg          </v>
          </cell>
        </row>
        <row r="21">
          <cell r="B21">
            <v>5504630003097</v>
          </cell>
          <cell r="C21">
            <v>0</v>
          </cell>
          <cell r="D21" t="str">
            <v>Vigente</v>
          </cell>
          <cell r="E21" t="str">
            <v>BestGarden</v>
          </cell>
          <cell r="F21" t="str">
            <v xml:space="preserve">Etiqueta Cutcase 1  B.G. Humus de Lombriz 1 Kg    </v>
          </cell>
        </row>
        <row r="22">
          <cell r="B22">
            <v>5504630003127</v>
          </cell>
          <cell r="C22">
            <v>0</v>
          </cell>
          <cell r="D22" t="str">
            <v>Vigente</v>
          </cell>
          <cell r="E22" t="str">
            <v>BestGarden</v>
          </cell>
          <cell r="F22" t="str">
            <v xml:space="preserve">Etiqueta Cutcase 1  B.G. Lawng C/Treb Super 1 Kg  </v>
          </cell>
        </row>
        <row r="23">
          <cell r="B23">
            <v>5504630003042</v>
          </cell>
          <cell r="C23">
            <v>0</v>
          </cell>
          <cell r="D23" t="str">
            <v>Vigente</v>
          </cell>
          <cell r="E23" t="str">
            <v>BestGarden</v>
          </cell>
          <cell r="F23" t="str">
            <v xml:space="preserve">Etiqueta Cutcase 1  B.G. Nutrisalmon+ 1 Kg        </v>
          </cell>
        </row>
        <row r="24">
          <cell r="B24">
            <v>5504630003103</v>
          </cell>
          <cell r="C24">
            <v>0</v>
          </cell>
          <cell r="D24" t="str">
            <v>Vigente</v>
          </cell>
          <cell r="E24" t="str">
            <v>BestGarden</v>
          </cell>
          <cell r="F24" t="str">
            <v xml:space="preserve">Etiqueta Cutcase 1  B.G. Sulfato de Fierro 1 Kg   </v>
          </cell>
        </row>
        <row r="25">
          <cell r="B25">
            <v>5504630003073</v>
          </cell>
          <cell r="C25">
            <v>0</v>
          </cell>
          <cell r="D25" t="str">
            <v>Vigente</v>
          </cell>
          <cell r="E25" t="str">
            <v>BestGarden</v>
          </cell>
          <cell r="F25" t="str">
            <v xml:space="preserve">Etiqueta Cutcase 1  B.G. Super Potasico+ 1 Kg     </v>
          </cell>
        </row>
        <row r="26">
          <cell r="B26">
            <v>5504630003080</v>
          </cell>
          <cell r="C26">
            <v>0</v>
          </cell>
          <cell r="D26" t="str">
            <v>Vigente</v>
          </cell>
          <cell r="E26" t="str">
            <v>BestGarden</v>
          </cell>
          <cell r="F26" t="str">
            <v xml:space="preserve">Etiqueta Cutcase 1  B.G. Super Sodico+ 1 Kg       </v>
          </cell>
        </row>
        <row r="27">
          <cell r="B27">
            <v>5504630003059</v>
          </cell>
          <cell r="C27">
            <v>0</v>
          </cell>
          <cell r="D27" t="str">
            <v>Vigente</v>
          </cell>
          <cell r="E27" t="str">
            <v>BestGarden</v>
          </cell>
          <cell r="F27" t="str">
            <v xml:space="preserve">Etiqueta Cutcase 1  B.G. Super Triple+ 1 Kg       </v>
          </cell>
        </row>
        <row r="28">
          <cell r="B28">
            <v>5504630003066</v>
          </cell>
          <cell r="C28">
            <v>0</v>
          </cell>
          <cell r="D28" t="str">
            <v>Vigente</v>
          </cell>
          <cell r="E28" t="str">
            <v>BestGarden</v>
          </cell>
          <cell r="F28" t="str">
            <v xml:space="preserve">Etiqueta Cutcase 1  B.G. Super Urea+ 1 Kg         </v>
          </cell>
        </row>
        <row r="29">
          <cell r="B29">
            <v>5504630003226</v>
          </cell>
          <cell r="C29">
            <v>0</v>
          </cell>
          <cell r="D29" t="str">
            <v>Vigente</v>
          </cell>
          <cell r="E29" t="str">
            <v>BestGarden</v>
          </cell>
          <cell r="F29" t="str">
            <v xml:space="preserve">Etiqueta Cutcase 6  B.G. Aquamoss                 </v>
          </cell>
        </row>
        <row r="30">
          <cell r="B30">
            <v>5504630003141</v>
          </cell>
          <cell r="C30">
            <v>0</v>
          </cell>
          <cell r="D30" t="str">
            <v>Vigente</v>
          </cell>
          <cell r="E30" t="str">
            <v>BestGarden</v>
          </cell>
          <cell r="F30" t="str">
            <v xml:space="preserve">Etiqueta Cutcase 2  B.G. Clartex+R 100 G          </v>
          </cell>
        </row>
        <row r="31">
          <cell r="B31">
            <v>5504630003158</v>
          </cell>
          <cell r="C31">
            <v>0</v>
          </cell>
          <cell r="D31" t="str">
            <v>Vigente</v>
          </cell>
          <cell r="E31" t="str">
            <v>BestGarden</v>
          </cell>
          <cell r="F31" t="str">
            <v xml:space="preserve">Etiqueta Cutcase 6  B.G. Clartex+R 250 G          </v>
          </cell>
        </row>
        <row r="32">
          <cell r="B32">
            <v>5504630003172</v>
          </cell>
          <cell r="C32">
            <v>0</v>
          </cell>
          <cell r="D32" t="str">
            <v>Vigente</v>
          </cell>
          <cell r="E32" t="str">
            <v>BestGarden</v>
          </cell>
          <cell r="F32" t="str">
            <v xml:space="preserve">Etiqueta Cutcase 2  B.G. Free.Plag 500 Cc         </v>
          </cell>
        </row>
        <row r="33">
          <cell r="B33">
            <v>5504630003219</v>
          </cell>
          <cell r="C33">
            <v>0</v>
          </cell>
          <cell r="D33" t="str">
            <v>Vigente</v>
          </cell>
          <cell r="E33" t="str">
            <v>BestGarden</v>
          </cell>
          <cell r="F33" t="str">
            <v xml:space="preserve">Etiqueta Cutcase 2  B.G. Fumixan Pro Tabletas     </v>
          </cell>
        </row>
        <row r="34">
          <cell r="B34">
            <v>5504630003189</v>
          </cell>
          <cell r="C34">
            <v>0</v>
          </cell>
          <cell r="D34" t="str">
            <v>Vigente</v>
          </cell>
          <cell r="E34" t="str">
            <v>BestGarden</v>
          </cell>
          <cell r="F34" t="str">
            <v xml:space="preserve">Etiqueta Cutcase 2  B.G. Hongos y Fumagina 500 Cc </v>
          </cell>
        </row>
        <row r="35">
          <cell r="B35">
            <v>5504630004407</v>
          </cell>
          <cell r="C35">
            <v>0</v>
          </cell>
          <cell r="D35" t="str">
            <v>Vigente</v>
          </cell>
          <cell r="E35" t="str">
            <v>BestGarden</v>
          </cell>
          <cell r="F35" t="str">
            <v>Etiqueta Cutcase 2  B.G. Pulgon Y Conchuela 500 Cc</v>
          </cell>
        </row>
        <row r="36">
          <cell r="B36">
            <v>5504630003196</v>
          </cell>
          <cell r="C36">
            <v>0</v>
          </cell>
          <cell r="D36" t="str">
            <v>Vigente</v>
          </cell>
          <cell r="E36" t="str">
            <v>BestGarden</v>
          </cell>
          <cell r="F36" t="str">
            <v xml:space="preserve">Etiqueta Cutcase 2  B.G. Ratador 250 g Pellet     </v>
          </cell>
        </row>
        <row r="37">
          <cell r="B37">
            <v>5504630003202</v>
          </cell>
          <cell r="C37">
            <v>0</v>
          </cell>
          <cell r="D37" t="str">
            <v>Vigente</v>
          </cell>
          <cell r="E37" t="str">
            <v>BestGarden</v>
          </cell>
          <cell r="F37" t="str">
            <v xml:space="preserve">Etiqueta Cutcase 2  B.G. Ratador 500 g Minibloque </v>
          </cell>
        </row>
        <row r="38">
          <cell r="B38">
            <v>5504630003165</v>
          </cell>
          <cell r="C38">
            <v>0</v>
          </cell>
          <cell r="D38" t="str">
            <v>Vigente</v>
          </cell>
          <cell r="E38" t="str">
            <v>BestGarden</v>
          </cell>
          <cell r="F38" t="str">
            <v xml:space="preserve">Etiqueta Cutcase 2  B.G. Kill Maleza 500 Cc           </v>
          </cell>
        </row>
        <row r="39">
          <cell r="B39">
            <v>5504630003233</v>
          </cell>
          <cell r="C39">
            <v>0</v>
          </cell>
          <cell r="D39" t="str">
            <v>Vigente</v>
          </cell>
          <cell r="E39" t="str">
            <v>BestGarden</v>
          </cell>
          <cell r="F39" t="str">
            <v xml:space="preserve">Etiqueta Cutcase 3  B.G. AlgaMax 1 lt             </v>
          </cell>
        </row>
        <row r="40">
          <cell r="B40">
            <v>5504630003875</v>
          </cell>
          <cell r="C40">
            <v>0</v>
          </cell>
          <cell r="D40" t="str">
            <v>Vigente</v>
          </cell>
          <cell r="E40" t="str">
            <v>BestGarden</v>
          </cell>
          <cell r="F40" t="str">
            <v xml:space="preserve">Etiqueta Cutcase 6  B.G. Cactus 150 Cc            </v>
          </cell>
        </row>
        <row r="41">
          <cell r="B41">
            <v>5504630003981</v>
          </cell>
          <cell r="C41">
            <v>0</v>
          </cell>
          <cell r="D41" t="str">
            <v>Vigente</v>
          </cell>
          <cell r="E41" t="str">
            <v>BestGarden</v>
          </cell>
          <cell r="F41" t="str">
            <v xml:space="preserve">Etiqueta Cutcase 6  B.G. Flores Acidas 150 Cc     </v>
          </cell>
        </row>
        <row r="42">
          <cell r="B42">
            <v>5504630003257</v>
          </cell>
          <cell r="C42">
            <v>0</v>
          </cell>
          <cell r="D42" t="str">
            <v>Vigente</v>
          </cell>
          <cell r="E42" t="str">
            <v>BestGarden</v>
          </cell>
          <cell r="F42" t="str">
            <v xml:space="preserve">Etiqueta Cutcase 3  B.G. Follaje y Floracion 1 lt </v>
          </cell>
        </row>
        <row r="43">
          <cell r="B43">
            <v>5504630003400</v>
          </cell>
          <cell r="C43">
            <v>0</v>
          </cell>
          <cell r="D43" t="str">
            <v>Vigente</v>
          </cell>
          <cell r="E43" t="str">
            <v>BestGarden</v>
          </cell>
          <cell r="F43" t="str">
            <v>Etiqueta Cutcase 6  B.G. Follaje Y Floracion 250 C</v>
          </cell>
        </row>
        <row r="44">
          <cell r="B44">
            <v>5504630003349</v>
          </cell>
          <cell r="C44">
            <v>0</v>
          </cell>
          <cell r="D44" t="str">
            <v>Vigente</v>
          </cell>
          <cell r="E44" t="str">
            <v>BestGarden</v>
          </cell>
          <cell r="F44" t="str">
            <v xml:space="preserve">Etiqueta Cutcase 6  B.G. Free-Plag 250 cc         </v>
          </cell>
        </row>
        <row r="45">
          <cell r="B45">
            <v>5504630003882</v>
          </cell>
          <cell r="C45">
            <v>0</v>
          </cell>
          <cell r="D45" t="str">
            <v>Vigente</v>
          </cell>
          <cell r="E45" t="str">
            <v>BestGarden</v>
          </cell>
          <cell r="F45" t="str">
            <v>Etiqueta Cutcase 6  B.G. Frutales Y Citricos 150 C</v>
          </cell>
        </row>
        <row r="46">
          <cell r="B46">
            <v>5504630003332</v>
          </cell>
          <cell r="C46">
            <v>0</v>
          </cell>
          <cell r="D46" t="str">
            <v>Vigente</v>
          </cell>
          <cell r="E46" t="str">
            <v>BestGarden</v>
          </cell>
          <cell r="F46" t="str">
            <v xml:space="preserve">Etiqueta Cutcase 6  B.G. Hongos y Fumagina 150 cc </v>
          </cell>
        </row>
        <row r="47">
          <cell r="B47">
            <v>5504630003387</v>
          </cell>
          <cell r="C47">
            <v>0</v>
          </cell>
          <cell r="D47" t="str">
            <v>Vigente</v>
          </cell>
          <cell r="E47" t="str">
            <v>BestGarden</v>
          </cell>
          <cell r="F47" t="str">
            <v xml:space="preserve">Etiqueta Cutcase 6  B.G. Raizforte 50 g           </v>
          </cell>
        </row>
        <row r="48">
          <cell r="B48">
            <v>5504630003370</v>
          </cell>
          <cell r="C48">
            <v>0</v>
          </cell>
          <cell r="D48" t="str">
            <v>Vigente</v>
          </cell>
          <cell r="E48" t="str">
            <v>BestGarden</v>
          </cell>
          <cell r="F48" t="str">
            <v xml:space="preserve">Etiqueta Cutcase 3  B.G. Ratador 100 g Minibloque </v>
          </cell>
        </row>
        <row r="49">
          <cell r="B49">
            <v>5504630003363</v>
          </cell>
          <cell r="C49">
            <v>0</v>
          </cell>
          <cell r="D49" t="str">
            <v>Vigente</v>
          </cell>
          <cell r="E49" t="str">
            <v>BestGarden</v>
          </cell>
          <cell r="F49" t="str">
            <v xml:space="preserve">Etiqueta Cutcase 3  B.G. Ratador 50 g Pellet      </v>
          </cell>
        </row>
        <row r="50">
          <cell r="B50">
            <v>5504630003974</v>
          </cell>
          <cell r="C50">
            <v>0</v>
          </cell>
          <cell r="D50" t="str">
            <v>Vigente</v>
          </cell>
          <cell r="E50" t="str">
            <v>BestGarden</v>
          </cell>
          <cell r="F50" t="str">
            <v xml:space="preserve">Etiqueta Cutcase 6  B.G. Rosas 150 Cc             </v>
          </cell>
        </row>
        <row r="51">
          <cell r="B51">
            <v>5504630003356</v>
          </cell>
          <cell r="C51">
            <v>0</v>
          </cell>
          <cell r="D51" t="str">
            <v>Vigente</v>
          </cell>
          <cell r="E51" t="str">
            <v>BestGarden</v>
          </cell>
          <cell r="F51" t="str">
            <v xml:space="preserve">Etiqueta Cutcase 6  B.G. Kill Maleza 100 cc           </v>
          </cell>
        </row>
        <row r="52">
          <cell r="B52">
            <v>5504630003264</v>
          </cell>
          <cell r="C52">
            <v>0</v>
          </cell>
          <cell r="D52" t="str">
            <v>Vigente</v>
          </cell>
          <cell r="E52" t="str">
            <v>BestGarden</v>
          </cell>
          <cell r="F52" t="str">
            <v xml:space="preserve">Etiqueta Cutcase 6  B.G. Shampoo Foliar 150 cc    </v>
          </cell>
        </row>
        <row r="53">
          <cell r="B53">
            <v>5504630003301</v>
          </cell>
          <cell r="C53">
            <v>0</v>
          </cell>
          <cell r="D53" t="str">
            <v>Vigente</v>
          </cell>
          <cell r="E53" t="str">
            <v>BestGarden</v>
          </cell>
          <cell r="F53" t="str">
            <v xml:space="preserve">Etiqueta Cutcase 6 B.G. Pulgones Y Conchuelas 150 </v>
          </cell>
        </row>
        <row r="54">
          <cell r="B54">
            <v>5504630002786</v>
          </cell>
          <cell r="C54">
            <v>0</v>
          </cell>
          <cell r="D54" t="str">
            <v>Vigente</v>
          </cell>
          <cell r="E54" t="str">
            <v>BestGarden</v>
          </cell>
          <cell r="F54" t="str">
            <v xml:space="preserve">Etiqueta Cutcase 6  B.G. Fert. Bulbos 200 g       </v>
          </cell>
        </row>
        <row r="55">
          <cell r="B55">
            <v>5504630002793</v>
          </cell>
          <cell r="C55">
            <v>0</v>
          </cell>
          <cell r="D55" t="str">
            <v>Vigente</v>
          </cell>
          <cell r="E55" t="str">
            <v>BestGarden</v>
          </cell>
          <cell r="F55" t="str">
            <v xml:space="preserve">Etiqueta Cutcase 6  B.G. Fert. Cactus 200 g       </v>
          </cell>
        </row>
        <row r="56">
          <cell r="B56">
            <v>5504630002809</v>
          </cell>
          <cell r="C56">
            <v>0</v>
          </cell>
          <cell r="D56" t="str">
            <v>Vigente</v>
          </cell>
          <cell r="E56" t="str">
            <v>BestGarden</v>
          </cell>
          <cell r="F56" t="str">
            <v xml:space="preserve">Etiqueta Cutcase 6  B.G. Fert. Hortensias 200 g   </v>
          </cell>
        </row>
        <row r="57">
          <cell r="B57">
            <v>5504630002816</v>
          </cell>
          <cell r="C57">
            <v>0</v>
          </cell>
          <cell r="D57" t="str">
            <v>Vigente</v>
          </cell>
          <cell r="E57" t="str">
            <v>BestGarden</v>
          </cell>
          <cell r="F57" t="str">
            <v xml:space="preserve">Etiqueta Cutcase 6  B.G. Fert. Orquideas 200 g    </v>
          </cell>
        </row>
        <row r="58">
          <cell r="B58">
            <v>5504630002830</v>
          </cell>
          <cell r="C58">
            <v>0</v>
          </cell>
          <cell r="D58" t="str">
            <v>Vigente</v>
          </cell>
          <cell r="E58" t="str">
            <v>BestGarden</v>
          </cell>
          <cell r="F58" t="str">
            <v>Etiqueta Cutcase 4  B.G. Insect. Ciperpoint 100 cc</v>
          </cell>
        </row>
        <row r="59">
          <cell r="B59">
            <v>5504630002823</v>
          </cell>
          <cell r="C59">
            <v>0</v>
          </cell>
          <cell r="D59" t="str">
            <v>Vigente</v>
          </cell>
          <cell r="E59" t="str">
            <v>BestGarden</v>
          </cell>
          <cell r="F59" t="str">
            <v xml:space="preserve">Etiqueta Cutcase 4  B.G. Insect. Ciperpoint 50 cc </v>
          </cell>
        </row>
        <row r="60">
          <cell r="B60">
            <v>5504630002854</v>
          </cell>
          <cell r="C60">
            <v>0</v>
          </cell>
          <cell r="D60" t="str">
            <v>Vigente</v>
          </cell>
          <cell r="E60" t="str">
            <v>BestGarden</v>
          </cell>
          <cell r="F60" t="str">
            <v>Etiqueta Cutcase 4  B.G. Insect. Cucaxan Gel 7,5 g</v>
          </cell>
        </row>
        <row r="61">
          <cell r="B61">
            <v>5504630002847</v>
          </cell>
          <cell r="C61">
            <v>0</v>
          </cell>
          <cell r="D61" t="str">
            <v>Vigente</v>
          </cell>
          <cell r="E61" t="str">
            <v>BestGarden</v>
          </cell>
          <cell r="F61" t="str">
            <v>Etiqueta Cutcase 4  B.G. Insect. Premium Flo 50 cc</v>
          </cell>
        </row>
        <row r="62">
          <cell r="B62">
            <v>5504630002748</v>
          </cell>
          <cell r="C62">
            <v>0</v>
          </cell>
          <cell r="D62" t="str">
            <v>Vigente</v>
          </cell>
          <cell r="E62" t="str">
            <v>BestGarden</v>
          </cell>
          <cell r="F62" t="str">
            <v>Etiqueta Cutcase 5  B.G. Kill Arañitas</v>
          </cell>
        </row>
        <row r="63">
          <cell r="B63">
            <v>5504630002755</v>
          </cell>
          <cell r="C63">
            <v>0</v>
          </cell>
          <cell r="D63" t="str">
            <v>Vigente</v>
          </cell>
          <cell r="E63" t="str">
            <v>BestGarden</v>
          </cell>
          <cell r="F63" t="str">
            <v>Etiqueta Cutcase 5  B.G. Kill Insectos Casa -Jardin</v>
          </cell>
        </row>
        <row r="64">
          <cell r="B64">
            <v>5504630004582</v>
          </cell>
          <cell r="C64">
            <v>0</v>
          </cell>
          <cell r="D64" t="str">
            <v>Vigente</v>
          </cell>
          <cell r="E64" t="str">
            <v>BestGarden</v>
          </cell>
          <cell r="F64" t="str">
            <v xml:space="preserve">Etiqueta Cutcase 5  B.G. Free-Plag 450 Cc         </v>
          </cell>
        </row>
        <row r="65">
          <cell r="B65">
            <v>5504630004575</v>
          </cell>
          <cell r="C65">
            <v>0</v>
          </cell>
          <cell r="D65" t="str">
            <v>Vigente</v>
          </cell>
          <cell r="E65" t="str">
            <v>BestGarden</v>
          </cell>
          <cell r="F65" t="str">
            <v xml:space="preserve">Etiqueta Cutcase 5  B.G. Hongos-Fumagina 450 Cc   </v>
          </cell>
        </row>
        <row r="66">
          <cell r="B66">
            <v>5504630004568</v>
          </cell>
          <cell r="C66">
            <v>0</v>
          </cell>
          <cell r="D66" t="str">
            <v>Vigente</v>
          </cell>
          <cell r="E66" t="str">
            <v>BestGarden</v>
          </cell>
          <cell r="F66" t="str">
            <v xml:space="preserve">Etiqueta Cutcase 5  B.G. Pulgon-Conchuela 450 Cc  </v>
          </cell>
        </row>
        <row r="67">
          <cell r="B67">
            <v>5504630000317</v>
          </cell>
          <cell r="C67">
            <v>0</v>
          </cell>
          <cell r="D67" t="str">
            <v>Vigente</v>
          </cell>
          <cell r="E67" t="str">
            <v>Institucional</v>
          </cell>
          <cell r="F67" t="str">
            <v xml:space="preserve">Manga Plastica Para Embalaje 60X0.080Mm           </v>
          </cell>
        </row>
        <row r="68">
          <cell r="B68">
            <v>5504630000324</v>
          </cell>
          <cell r="C68">
            <v>0</v>
          </cell>
          <cell r="D68" t="str">
            <v>Vigente</v>
          </cell>
          <cell r="E68" t="str">
            <v>Institucional</v>
          </cell>
          <cell r="F68" t="str">
            <v xml:space="preserve">Envases- Alarma Seguridad Sensormatic             </v>
          </cell>
        </row>
        <row r="69">
          <cell r="B69">
            <v>5504630000386</v>
          </cell>
          <cell r="C69">
            <v>0</v>
          </cell>
          <cell r="D69" t="str">
            <v>Vigente</v>
          </cell>
          <cell r="E69" t="str">
            <v>BestGarden</v>
          </cell>
          <cell r="F69" t="str">
            <v xml:space="preserve">Envases- Estuche B.G. Fert. Bulbos 200 g          </v>
          </cell>
        </row>
        <row r="70">
          <cell r="B70">
            <v>5504630000393</v>
          </cell>
          <cell r="C70">
            <v>0</v>
          </cell>
          <cell r="D70" t="str">
            <v>Vigente</v>
          </cell>
          <cell r="E70" t="str">
            <v>BestGarden</v>
          </cell>
          <cell r="F70" t="str">
            <v xml:space="preserve">Envases- Estuche B.G. Fert. Cactus 200 g          </v>
          </cell>
        </row>
        <row r="71">
          <cell r="B71">
            <v>5504630000430</v>
          </cell>
          <cell r="C71">
            <v>0</v>
          </cell>
          <cell r="D71" t="str">
            <v>Vigente</v>
          </cell>
          <cell r="E71" t="str">
            <v>BestGarden</v>
          </cell>
          <cell r="F71" t="str">
            <v>Envases- Estuche B.G. Fert. Hortensias 200 g</v>
          </cell>
        </row>
        <row r="72">
          <cell r="B72">
            <v>5504630000447</v>
          </cell>
          <cell r="C72">
            <v>0</v>
          </cell>
          <cell r="D72" t="str">
            <v>Vigente</v>
          </cell>
          <cell r="E72" t="str">
            <v>BestGarden</v>
          </cell>
          <cell r="F72" t="str">
            <v xml:space="preserve">Envases- Estuche B.G. Fert. Orquideas 200 g     </v>
          </cell>
        </row>
        <row r="73">
          <cell r="B73">
            <v>5504630000461</v>
          </cell>
          <cell r="C73">
            <v>0</v>
          </cell>
          <cell r="D73" t="str">
            <v>Vigente</v>
          </cell>
          <cell r="E73" t="str">
            <v>BestGarden</v>
          </cell>
          <cell r="F73" t="str">
            <v xml:space="preserve">Envases- Bolsa B.G. Fertilizante Cesped 5 Kg      </v>
          </cell>
        </row>
        <row r="74">
          <cell r="B74">
            <v>5504630000409</v>
          </cell>
          <cell r="C74">
            <v>0</v>
          </cell>
          <cell r="D74" t="str">
            <v>Vigente</v>
          </cell>
          <cell r="E74" t="str">
            <v>BestGarden</v>
          </cell>
          <cell r="F74" t="str">
            <v xml:space="preserve">Envases- Bolsa B.G. DoyPack Cesped 1kg            </v>
          </cell>
        </row>
        <row r="75">
          <cell r="B75">
            <v>5504630000416</v>
          </cell>
          <cell r="C75">
            <v>0</v>
          </cell>
          <cell r="D75" t="str">
            <v>Vigente</v>
          </cell>
          <cell r="E75" t="str">
            <v>BestGarden</v>
          </cell>
          <cell r="F75" t="str">
            <v xml:space="preserve">Envases- Bolsa B.G. DoyPack Flores Acidas 1kg     </v>
          </cell>
        </row>
        <row r="76">
          <cell r="B76">
            <v>5504630000423</v>
          </cell>
          <cell r="C76">
            <v>0</v>
          </cell>
          <cell r="D76" t="str">
            <v>Vigente</v>
          </cell>
          <cell r="E76" t="str">
            <v>BestGarden</v>
          </cell>
          <cell r="F76" t="str">
            <v>Envases- Bolsa B.G. Doypack Fl Jardin y Macet. 1 kg</v>
          </cell>
        </row>
        <row r="77">
          <cell r="B77">
            <v>5504630000454</v>
          </cell>
          <cell r="C77">
            <v>0</v>
          </cell>
          <cell r="D77" t="str">
            <v>Vigente</v>
          </cell>
          <cell r="E77" t="str">
            <v>BestGarden</v>
          </cell>
          <cell r="F77" t="str">
            <v xml:space="preserve">Envases- Bolsa B.G. DoyPack Rosas 1 kg            </v>
          </cell>
        </row>
        <row r="78">
          <cell r="B78">
            <v>5504630000706</v>
          </cell>
          <cell r="C78">
            <v>0</v>
          </cell>
          <cell r="D78" t="str">
            <v>Vigente</v>
          </cell>
          <cell r="E78" t="str">
            <v>BestGarden</v>
          </cell>
          <cell r="F78" t="str">
            <v xml:space="preserve">Envases- Bolsa B.G. Mezc. Piscinas Premium 5 kg         </v>
          </cell>
        </row>
        <row r="79">
          <cell r="B79">
            <v>5504630002724</v>
          </cell>
          <cell r="C79">
            <v>0</v>
          </cell>
          <cell r="D79" t="str">
            <v>Vigente</v>
          </cell>
          <cell r="E79" t="str">
            <v>BestGarden</v>
          </cell>
          <cell r="F79" t="str">
            <v xml:space="preserve">Envases- Bolsa B.G. Mezc. Estadio Super Prem. 5 Kg    </v>
          </cell>
        </row>
        <row r="80">
          <cell r="B80">
            <v>5504630000683</v>
          </cell>
          <cell r="C80">
            <v>0</v>
          </cell>
          <cell r="D80" t="str">
            <v>Vigente</v>
          </cell>
          <cell r="E80" t="str">
            <v>BestGarden</v>
          </cell>
          <cell r="F80" t="str">
            <v xml:space="preserve">Envases- Bolsa B.G. Mezc. Estadio Super Prem. 1kg     </v>
          </cell>
        </row>
        <row r="81">
          <cell r="B81">
            <v>5504630000690</v>
          </cell>
          <cell r="C81">
            <v>0</v>
          </cell>
          <cell r="D81" t="str">
            <v>Vigente</v>
          </cell>
          <cell r="E81" t="str">
            <v>BestGarden</v>
          </cell>
          <cell r="F81" t="str">
            <v xml:space="preserve">Envases- Bolsa B.G. Mezc. Lawngrass C/Tr. Pr. 1 kg    </v>
          </cell>
        </row>
        <row r="82">
          <cell r="B82">
            <v>5504630002731</v>
          </cell>
          <cell r="C82">
            <v>0</v>
          </cell>
          <cell r="D82" t="str">
            <v>Vigente</v>
          </cell>
          <cell r="E82" t="str">
            <v>BestGarden</v>
          </cell>
          <cell r="F82" t="str">
            <v xml:space="preserve">Envases- Bolsa B.G. Mezc. Alfom.Verde Prem. 1 kg      </v>
          </cell>
        </row>
        <row r="83">
          <cell r="B83">
            <v>5504630002632</v>
          </cell>
          <cell r="C83">
            <v>0</v>
          </cell>
          <cell r="D83" t="str">
            <v>Vigente</v>
          </cell>
          <cell r="E83" t="str">
            <v>BestGarden</v>
          </cell>
          <cell r="F83" t="str">
            <v xml:space="preserve">Envases- Bolsa B.G. Mezc. Resiembra Premium 1 kg         </v>
          </cell>
        </row>
        <row r="84">
          <cell r="B84">
            <v>5504630000478</v>
          </cell>
          <cell r="C84">
            <v>0</v>
          </cell>
          <cell r="D84" t="str">
            <v>Vigente</v>
          </cell>
          <cell r="E84" t="str">
            <v>BestGarden</v>
          </cell>
          <cell r="F84" t="str">
            <v xml:space="preserve">Envases- Bolsa B.G. Humus de Lombriz 1kg          </v>
          </cell>
        </row>
        <row r="85">
          <cell r="B85">
            <v>5504630000485</v>
          </cell>
          <cell r="C85">
            <v>0</v>
          </cell>
          <cell r="D85" t="str">
            <v>Vigente</v>
          </cell>
          <cell r="E85" t="str">
            <v>BestGarden</v>
          </cell>
          <cell r="F85" t="str">
            <v xml:space="preserve">Envases- Bolsa B.G. NutriSalmon+ 1 kg             </v>
          </cell>
        </row>
        <row r="86">
          <cell r="B86">
            <v>5504630000492</v>
          </cell>
          <cell r="C86">
            <v>0</v>
          </cell>
          <cell r="D86" t="str">
            <v>Vigente</v>
          </cell>
          <cell r="E86" t="str">
            <v>BestGarden</v>
          </cell>
          <cell r="F86" t="str">
            <v xml:space="preserve">Envases- Bolsa B.G. NutriYeso 5 kg                </v>
          </cell>
        </row>
        <row r="87">
          <cell r="B87">
            <v>5504630000713</v>
          </cell>
          <cell r="C87">
            <v>0</v>
          </cell>
          <cell r="D87" t="str">
            <v>Vigente</v>
          </cell>
          <cell r="E87" t="str">
            <v>BestGarden</v>
          </cell>
          <cell r="F87" t="str">
            <v xml:space="preserve">Envases- Bolsa B.G. Sulfato de Fierro 1 Kg        </v>
          </cell>
        </row>
        <row r="88">
          <cell r="B88">
            <v>5504630000720</v>
          </cell>
          <cell r="C88">
            <v>0</v>
          </cell>
          <cell r="D88" t="str">
            <v>Vigente</v>
          </cell>
          <cell r="E88" t="str">
            <v>BestGarden</v>
          </cell>
          <cell r="F88" t="str">
            <v xml:space="preserve">Envases- Bolsa B.G. Super Potasico+ 1 kg          </v>
          </cell>
        </row>
        <row r="89">
          <cell r="B89">
            <v>5504630000737</v>
          </cell>
          <cell r="C89">
            <v>0</v>
          </cell>
          <cell r="D89" t="str">
            <v>Vigente</v>
          </cell>
          <cell r="E89" t="str">
            <v>BestGarden</v>
          </cell>
          <cell r="F89" t="str">
            <v xml:space="preserve">Envases- Bolsa B.G. Super Potasico+ 10 kg         </v>
          </cell>
        </row>
        <row r="90">
          <cell r="B90">
            <v>5504630000744</v>
          </cell>
          <cell r="C90">
            <v>0</v>
          </cell>
          <cell r="D90" t="str">
            <v>Vigente</v>
          </cell>
          <cell r="E90" t="str">
            <v>BestGarden</v>
          </cell>
          <cell r="F90" t="str">
            <v xml:space="preserve">Envases- Bolsa B.G. Super Sodico+ 1 kg            </v>
          </cell>
        </row>
        <row r="91">
          <cell r="B91">
            <v>5504630000751</v>
          </cell>
          <cell r="C91">
            <v>0</v>
          </cell>
          <cell r="D91" t="str">
            <v>Vigente</v>
          </cell>
          <cell r="E91" t="str">
            <v>BestGarden</v>
          </cell>
          <cell r="F91" t="str">
            <v xml:space="preserve">Envases- Bolsa B.G. Super Triple+ 1 kg            </v>
          </cell>
        </row>
        <row r="92">
          <cell r="B92">
            <v>5504630000768</v>
          </cell>
          <cell r="C92">
            <v>0</v>
          </cell>
          <cell r="D92" t="str">
            <v>Vigente</v>
          </cell>
          <cell r="E92" t="str">
            <v>BestGarden</v>
          </cell>
          <cell r="F92" t="str">
            <v xml:space="preserve">Envases- Bolsa B.G. Super Triple+ 10 kg           </v>
          </cell>
        </row>
        <row r="93">
          <cell r="B93">
            <v>5504630000775</v>
          </cell>
          <cell r="C93">
            <v>0</v>
          </cell>
          <cell r="D93" t="str">
            <v>Vigente</v>
          </cell>
          <cell r="E93" t="str">
            <v>BestGarden</v>
          </cell>
          <cell r="F93" t="str">
            <v xml:space="preserve">Envases- Bolsa B.G. Super Urea+ 1 kg              </v>
          </cell>
        </row>
        <row r="94">
          <cell r="B94">
            <v>5504630000782</v>
          </cell>
          <cell r="C94">
            <v>0</v>
          </cell>
          <cell r="D94" t="str">
            <v>Vigente</v>
          </cell>
          <cell r="E94" t="str">
            <v>BestGarden</v>
          </cell>
          <cell r="F94" t="str">
            <v xml:space="preserve">Envases- Bolsa B.G. Super Urea+ 10 kg             </v>
          </cell>
        </row>
        <row r="95">
          <cell r="B95">
            <v>5504630000508</v>
          </cell>
          <cell r="C95">
            <v>0</v>
          </cell>
          <cell r="D95" t="str">
            <v>Vigente</v>
          </cell>
          <cell r="E95" t="str">
            <v>Institucional</v>
          </cell>
          <cell r="F95" t="str">
            <v>Envases- Bolsa plastica transparente para envasado</v>
          </cell>
        </row>
        <row r="96">
          <cell r="B96">
            <v>5504630000553</v>
          </cell>
          <cell r="C96">
            <v>0</v>
          </cell>
          <cell r="D96" t="str">
            <v>Vigente</v>
          </cell>
          <cell r="E96" t="str">
            <v>Roots</v>
          </cell>
          <cell r="F96" t="str">
            <v xml:space="preserve">Envases- Bolsa R.G. Mezc. Estadio 1 kg          </v>
          </cell>
        </row>
        <row r="97">
          <cell r="B97">
            <v>5504630000560</v>
          </cell>
          <cell r="C97">
            <v>0</v>
          </cell>
          <cell r="D97" t="str">
            <v>Vigente</v>
          </cell>
          <cell r="E97" t="str">
            <v>Roots</v>
          </cell>
          <cell r="F97" t="str">
            <v xml:space="preserve">Envases- Bolsa R.G. Mezc. Estadio 3 kg           </v>
          </cell>
        </row>
        <row r="98">
          <cell r="B98">
            <v>5504630000577</v>
          </cell>
          <cell r="C98">
            <v>0</v>
          </cell>
          <cell r="D98" t="str">
            <v>Vigente</v>
          </cell>
          <cell r="E98" t="str">
            <v>Roots</v>
          </cell>
          <cell r="F98" t="str">
            <v>Envases- Bolsa R.G. Mezc. Lawngrass c/Trebol 1 kg</v>
          </cell>
        </row>
        <row r="99">
          <cell r="B99">
            <v>5504630000584</v>
          </cell>
          <cell r="C99">
            <v>0</v>
          </cell>
          <cell r="D99" t="str">
            <v>Vigente</v>
          </cell>
          <cell r="E99" t="str">
            <v>Roots</v>
          </cell>
          <cell r="F99" t="str">
            <v>Envases- Bolsa R.G. Mezc. Lawngrass c/Trebol 3 kg</v>
          </cell>
        </row>
        <row r="100">
          <cell r="B100">
            <v>5504630000591</v>
          </cell>
          <cell r="C100">
            <v>0</v>
          </cell>
          <cell r="D100" t="str">
            <v>Vigente</v>
          </cell>
          <cell r="E100" t="str">
            <v>Roots</v>
          </cell>
          <cell r="F100" t="str">
            <v xml:space="preserve">Envases- Bolsa R.G. Mezc. Manquehue 1 kg      </v>
          </cell>
        </row>
        <row r="101">
          <cell r="B101">
            <v>5504630000607</v>
          </cell>
          <cell r="C101">
            <v>0</v>
          </cell>
          <cell r="D101" t="str">
            <v>Vigente</v>
          </cell>
          <cell r="E101" t="str">
            <v>Roots</v>
          </cell>
          <cell r="F101" t="str">
            <v xml:space="preserve">Envases- Bolsa R.G. Mezc. Manquehue 3 kg     </v>
          </cell>
        </row>
        <row r="102">
          <cell r="B102">
            <v>5504630000614</v>
          </cell>
          <cell r="C102">
            <v>0</v>
          </cell>
          <cell r="D102" t="str">
            <v>Vigente</v>
          </cell>
          <cell r="E102" t="str">
            <v>Roots</v>
          </cell>
          <cell r="F102" t="str">
            <v>Envases- Bolsa R.G. Mezc.Manquehue c/Trebol 1 kg</v>
          </cell>
        </row>
        <row r="103">
          <cell r="B103">
            <v>5504630000621</v>
          </cell>
          <cell r="C103">
            <v>0</v>
          </cell>
          <cell r="D103" t="str">
            <v>Vigente</v>
          </cell>
          <cell r="E103" t="str">
            <v>Roots</v>
          </cell>
          <cell r="F103" t="str">
            <v>Envases- Bolsa R.G. Mezc.Manquehue c/Trebol 3 kg</v>
          </cell>
        </row>
        <row r="104">
          <cell r="B104">
            <v>5504630000638</v>
          </cell>
          <cell r="C104">
            <v>0</v>
          </cell>
          <cell r="D104" t="str">
            <v>Vigente</v>
          </cell>
          <cell r="E104" t="str">
            <v>Roots</v>
          </cell>
          <cell r="F104" t="str">
            <v xml:space="preserve">Envases- Bolsa R.G. Fert. Sodico Plus 1 kg           </v>
          </cell>
        </row>
        <row r="105">
          <cell r="B105">
            <v>5504630000645</v>
          </cell>
          <cell r="C105">
            <v>0</v>
          </cell>
          <cell r="D105" t="str">
            <v>Vigente</v>
          </cell>
          <cell r="E105" t="str">
            <v>Roots</v>
          </cell>
          <cell r="F105" t="str">
            <v xml:space="preserve">Envases- Bolsa R.G. Fert. Triple Plus 1 kg             </v>
          </cell>
        </row>
        <row r="106">
          <cell r="B106">
            <v>5504630000652</v>
          </cell>
          <cell r="C106">
            <v>0</v>
          </cell>
          <cell r="D106" t="str">
            <v>Vigente</v>
          </cell>
          <cell r="E106" t="str">
            <v>Roots</v>
          </cell>
          <cell r="F106" t="str">
            <v xml:space="preserve">Envases- Bolsa R.G. Fert. Triple Plus 5 kg          </v>
          </cell>
        </row>
        <row r="107">
          <cell r="B107">
            <v>5504630000669</v>
          </cell>
          <cell r="C107">
            <v>0</v>
          </cell>
          <cell r="D107" t="str">
            <v>Vigente</v>
          </cell>
          <cell r="E107" t="str">
            <v>Roots</v>
          </cell>
          <cell r="F107" t="str">
            <v xml:space="preserve">Envases- Bolsa R.G. Fert. Urea Plus 1 kg                </v>
          </cell>
        </row>
        <row r="108">
          <cell r="B108">
            <v>5504630000676</v>
          </cell>
          <cell r="C108">
            <v>0</v>
          </cell>
          <cell r="D108" t="str">
            <v>Vigente</v>
          </cell>
          <cell r="E108" t="str">
            <v>Roots</v>
          </cell>
          <cell r="F108" t="str">
            <v xml:space="preserve">Envases- Bolsa R.G. Fert. Urea Plus 5 kg              </v>
          </cell>
        </row>
        <row r="109">
          <cell r="B109">
            <v>5504630000539</v>
          </cell>
          <cell r="C109">
            <v>0</v>
          </cell>
          <cell r="D109" t="str">
            <v>Vigente</v>
          </cell>
          <cell r="E109" t="str">
            <v>Roots</v>
          </cell>
          <cell r="F109" t="str">
            <v xml:space="preserve">Envases- Bolsa R.G. Fert. Potasico Plus 1 Kg            </v>
          </cell>
        </row>
        <row r="110">
          <cell r="B110">
            <v>5504630000546</v>
          </cell>
          <cell r="C110">
            <v>0</v>
          </cell>
          <cell r="D110" t="str">
            <v>Vigente</v>
          </cell>
          <cell r="E110" t="str">
            <v>Roots</v>
          </cell>
          <cell r="F110" t="str">
            <v xml:space="preserve">Envases- Bolsa R.G. Fert. Potasico Plus 5 Kg            </v>
          </cell>
        </row>
        <row r="111">
          <cell r="B111">
            <v>5504630000355</v>
          </cell>
          <cell r="C111">
            <v>0</v>
          </cell>
          <cell r="D111" t="str">
            <v>Vigente</v>
          </cell>
          <cell r="E111" t="str">
            <v>Institucional</v>
          </cell>
          <cell r="F111" t="str">
            <v xml:space="preserve">Envases- Bidon Polietileno Bco. 250 cc            </v>
          </cell>
        </row>
        <row r="112">
          <cell r="B112">
            <v>5504630000829</v>
          </cell>
          <cell r="C112">
            <v>0</v>
          </cell>
          <cell r="D112" t="str">
            <v>Vigente</v>
          </cell>
          <cell r="E112" t="str">
            <v>Institucional</v>
          </cell>
          <cell r="F112" t="str">
            <v xml:space="preserve">Envases- Botella Polietileno Bco. 250 Cc          </v>
          </cell>
        </row>
        <row r="113">
          <cell r="B113">
            <v>5504630000836</v>
          </cell>
          <cell r="C113">
            <v>0</v>
          </cell>
          <cell r="D113" t="str">
            <v>Vigente</v>
          </cell>
          <cell r="E113" t="str">
            <v>Institucional</v>
          </cell>
          <cell r="F113" t="str">
            <v xml:space="preserve">Envases- Botella Polietileno Bco. 500 Cc            </v>
          </cell>
        </row>
        <row r="114">
          <cell r="B114">
            <v>5504630002526</v>
          </cell>
          <cell r="C114">
            <v>0</v>
          </cell>
          <cell r="D114" t="str">
            <v>Vigente</v>
          </cell>
          <cell r="E114" t="str">
            <v>Institucional</v>
          </cell>
          <cell r="F114" t="str">
            <v xml:space="preserve">Envases- Botella Polietileno Blanco 1 Lt          </v>
          </cell>
        </row>
        <row r="115">
          <cell r="B115">
            <v>5504630004360</v>
          </cell>
          <cell r="C115">
            <v>0</v>
          </cell>
          <cell r="D115" t="str">
            <v>Vigente</v>
          </cell>
          <cell r="E115" t="str">
            <v>Roots</v>
          </cell>
          <cell r="F115" t="str">
            <v xml:space="preserve">Envases- Estuche R.G. F.Soluble Bonsai 75 G       </v>
          </cell>
        </row>
        <row r="116">
          <cell r="B116">
            <v>5504630004377</v>
          </cell>
          <cell r="C116">
            <v>0</v>
          </cell>
          <cell r="D116" t="str">
            <v>Vigente</v>
          </cell>
          <cell r="E116" t="str">
            <v>Roots</v>
          </cell>
          <cell r="F116" t="str">
            <v xml:space="preserve">Envases- Estuche R.G. F.Soluble Bulbos 75 G       </v>
          </cell>
        </row>
        <row r="117">
          <cell r="B117">
            <v>5504630004339</v>
          </cell>
          <cell r="C117">
            <v>0</v>
          </cell>
          <cell r="D117" t="str">
            <v>Vigente</v>
          </cell>
          <cell r="E117" t="str">
            <v>Roots</v>
          </cell>
          <cell r="F117" t="str">
            <v xml:space="preserve">Envases- Estuche R.G. F.Soluble Cactus 75 G       </v>
          </cell>
        </row>
        <row r="118">
          <cell r="B118">
            <v>5504630004346</v>
          </cell>
          <cell r="C118">
            <v>0</v>
          </cell>
          <cell r="D118" t="str">
            <v>Vigente</v>
          </cell>
          <cell r="E118" t="str">
            <v>Roots</v>
          </cell>
          <cell r="F118" t="str">
            <v xml:space="preserve">Envases- Estuche R.G. F.Soluble Hortensias 75 G   </v>
          </cell>
        </row>
        <row r="119">
          <cell r="B119">
            <v>5504630004353</v>
          </cell>
          <cell r="C119">
            <v>0</v>
          </cell>
          <cell r="D119" t="str">
            <v>Vigente</v>
          </cell>
          <cell r="E119" t="str">
            <v>Roots</v>
          </cell>
          <cell r="F119" t="str">
            <v xml:space="preserve">Envases- Estuche R.G. F.Soluble Orquideas 75 G    </v>
          </cell>
        </row>
        <row r="120">
          <cell r="B120">
            <v>5504630000898</v>
          </cell>
          <cell r="C120">
            <v>0</v>
          </cell>
          <cell r="D120" t="str">
            <v>Vigente</v>
          </cell>
          <cell r="E120" t="str">
            <v>Roots</v>
          </cell>
          <cell r="F120" t="str">
            <v xml:space="preserve">Envases- Estuche R.G. Mezc. Estadio 500 g   </v>
          </cell>
        </row>
        <row r="121">
          <cell r="B121">
            <v>5504630000904</v>
          </cell>
          <cell r="C121">
            <v>0</v>
          </cell>
          <cell r="D121" t="str">
            <v>Vigente</v>
          </cell>
          <cell r="E121" t="str">
            <v>Roots</v>
          </cell>
          <cell r="F121" t="str">
            <v>Envases- Estuche R.G. Mezc. Lawngrass C/Treb 500 g</v>
          </cell>
        </row>
        <row r="122">
          <cell r="B122">
            <v>5504630000911</v>
          </cell>
          <cell r="C122">
            <v>0</v>
          </cell>
          <cell r="D122" t="str">
            <v>Vigente</v>
          </cell>
          <cell r="E122" t="str">
            <v>Roots</v>
          </cell>
          <cell r="F122" t="str">
            <v xml:space="preserve">Envases- Estuche R.G. Mezc. Manquehue 500 g    </v>
          </cell>
        </row>
        <row r="123">
          <cell r="B123">
            <v>5504630000928</v>
          </cell>
          <cell r="C123">
            <v>0</v>
          </cell>
          <cell r="D123" t="str">
            <v>Vigente</v>
          </cell>
          <cell r="E123" t="str">
            <v>Roots</v>
          </cell>
          <cell r="F123" t="str">
            <v>Envases- Estuche R.G. Mezc. Manquehue c/Treb 500 g</v>
          </cell>
        </row>
        <row r="124">
          <cell r="B124">
            <v>5504630000935</v>
          </cell>
          <cell r="C124">
            <v>0</v>
          </cell>
          <cell r="D124" t="str">
            <v>Vigente</v>
          </cell>
          <cell r="E124" t="str">
            <v>Institucional</v>
          </cell>
          <cell r="F124" t="str">
            <v xml:space="preserve">Envases- Dispensador Clartex+R                    </v>
          </cell>
        </row>
        <row r="125">
          <cell r="B125">
            <v>5504630000942</v>
          </cell>
          <cell r="C125">
            <v>0</v>
          </cell>
          <cell r="D125" t="str">
            <v>Vigente</v>
          </cell>
          <cell r="E125" t="str">
            <v>BestGarden</v>
          </cell>
          <cell r="F125" t="str">
            <v xml:space="preserve">Envases- Estuche B.G. Aquamoss 30 g               </v>
          </cell>
        </row>
        <row r="126">
          <cell r="B126">
            <v>5504630000959</v>
          </cell>
          <cell r="C126">
            <v>0</v>
          </cell>
          <cell r="D126" t="str">
            <v>Vigente</v>
          </cell>
          <cell r="E126" t="str">
            <v>BestGarden</v>
          </cell>
          <cell r="F126" t="str">
            <v xml:space="preserve">Envases- Estuche B.G. Enraizante Raizforte 50 g   </v>
          </cell>
        </row>
        <row r="127">
          <cell r="B127">
            <v>5504630000843</v>
          </cell>
          <cell r="C127">
            <v>0</v>
          </cell>
          <cell r="D127" t="str">
            <v>Vigente</v>
          </cell>
          <cell r="E127" t="str">
            <v>BestGarden</v>
          </cell>
          <cell r="F127" t="str">
            <v xml:space="preserve">Envases- Estuche B.G. Insecticida Fumixan 100 g               </v>
          </cell>
        </row>
        <row r="128">
          <cell r="B128">
            <v>5504630003769</v>
          </cell>
          <cell r="C128">
            <v>0</v>
          </cell>
          <cell r="D128" t="str">
            <v>Vigente</v>
          </cell>
          <cell r="E128" t="str">
            <v>OttoJardin</v>
          </cell>
          <cell r="F128" t="str">
            <v xml:space="preserve">Envases- Estuche O.J. Enraizante 50 g    </v>
          </cell>
        </row>
        <row r="129">
          <cell r="B129">
            <v>5504630004063</v>
          </cell>
          <cell r="C129">
            <v>0</v>
          </cell>
          <cell r="D129" t="str">
            <v>Vigente</v>
          </cell>
          <cell r="E129" t="str">
            <v>Institucional</v>
          </cell>
          <cell r="F129" t="str">
            <v xml:space="preserve">Envases- Gatillo Trigger Spray 28/415 Blanco      </v>
          </cell>
        </row>
        <row r="130">
          <cell r="B130">
            <v>5504630004056</v>
          </cell>
          <cell r="C130">
            <v>0</v>
          </cell>
          <cell r="D130" t="str">
            <v>Vigente</v>
          </cell>
          <cell r="E130" t="str">
            <v>Institucional</v>
          </cell>
          <cell r="F130" t="str">
            <v xml:space="preserve">Envases- Gatillo Trigger Spray 28/415 Verde/Azul  </v>
          </cell>
        </row>
        <row r="131">
          <cell r="B131">
            <v>5504630004049</v>
          </cell>
          <cell r="C131">
            <v>0</v>
          </cell>
          <cell r="D131" t="str">
            <v>Vigente</v>
          </cell>
          <cell r="E131" t="str">
            <v>Institucional</v>
          </cell>
          <cell r="F131" t="str">
            <v xml:space="preserve">Envases- Pistola Polipropileno (Pp) Bco. 450 cc   </v>
          </cell>
        </row>
        <row r="132">
          <cell r="B132">
            <v>5504630000980</v>
          </cell>
          <cell r="C132">
            <v>0</v>
          </cell>
          <cell r="D132" t="str">
            <v>Vigente</v>
          </cell>
          <cell r="E132" t="str">
            <v>Institucional</v>
          </cell>
          <cell r="F132" t="str">
            <v xml:space="preserve">Envases- Pote Clartex+R 100 G                     </v>
          </cell>
        </row>
        <row r="133">
          <cell r="B133">
            <v>5504630000997</v>
          </cell>
          <cell r="C133">
            <v>0</v>
          </cell>
          <cell r="D133" t="str">
            <v>Vigente</v>
          </cell>
          <cell r="E133" t="str">
            <v>Institucional</v>
          </cell>
          <cell r="F133" t="str">
            <v xml:space="preserve">Envases- Pote Clartex+R 250 G                     </v>
          </cell>
        </row>
        <row r="134">
          <cell r="B134">
            <v>5504630004155</v>
          </cell>
          <cell r="C134">
            <v>0</v>
          </cell>
          <cell r="D134" t="str">
            <v>Vigente</v>
          </cell>
          <cell r="E134" t="str">
            <v>Roots</v>
          </cell>
          <cell r="F134" t="str">
            <v xml:space="preserve">Envases- R.G. Bolsa Doypack Cesped 1 Kg           </v>
          </cell>
        </row>
        <row r="135">
          <cell r="B135">
            <v>5504630004124</v>
          </cell>
          <cell r="C135">
            <v>0</v>
          </cell>
          <cell r="D135" t="str">
            <v>Vigente</v>
          </cell>
          <cell r="E135" t="str">
            <v>Roots</v>
          </cell>
          <cell r="F135" t="str">
            <v xml:space="preserve">Envases- R.G. Bolsa Doypack Citricos 1 Kg         </v>
          </cell>
        </row>
        <row r="136">
          <cell r="B136">
            <v>5504630004131</v>
          </cell>
          <cell r="C136">
            <v>0</v>
          </cell>
          <cell r="D136" t="str">
            <v>Vigente</v>
          </cell>
          <cell r="E136" t="str">
            <v>Roots</v>
          </cell>
          <cell r="F136" t="str">
            <v xml:space="preserve">Envases- R.G. Bolsa Doypack Fl. Acidas 1 Kg       </v>
          </cell>
        </row>
        <row r="137">
          <cell r="B137">
            <v>5504630004148</v>
          </cell>
          <cell r="C137">
            <v>0</v>
          </cell>
          <cell r="D137" t="str">
            <v>Vigente</v>
          </cell>
          <cell r="E137" t="str">
            <v>Roots</v>
          </cell>
          <cell r="F137" t="str">
            <v xml:space="preserve">Envases- R.G. Bolsa Doypack Rosas 1 Kg            </v>
          </cell>
        </row>
        <row r="138">
          <cell r="B138">
            <v>5504630000065</v>
          </cell>
          <cell r="C138">
            <v>0</v>
          </cell>
          <cell r="D138" t="str">
            <v>Vigente</v>
          </cell>
          <cell r="E138" t="str">
            <v>Institucional</v>
          </cell>
          <cell r="F138" t="str">
            <v xml:space="preserve">Envases- Tapa Clartex+R 100-250 g                 </v>
          </cell>
        </row>
        <row r="139">
          <cell r="B139">
            <v>5504630000072</v>
          </cell>
          <cell r="C139">
            <v>0</v>
          </cell>
          <cell r="D139" t="str">
            <v>Vigente</v>
          </cell>
          <cell r="E139" t="str">
            <v>Institucional</v>
          </cell>
          <cell r="F139" t="str">
            <v xml:space="preserve">Envases- Tapa Seguridad Blanca todo envase        </v>
          </cell>
        </row>
        <row r="140">
          <cell r="B140">
            <v>5504630003776</v>
          </cell>
          <cell r="C140">
            <v>0</v>
          </cell>
          <cell r="D140" t="str">
            <v>Vigente</v>
          </cell>
          <cell r="E140" t="str">
            <v>Institucional</v>
          </cell>
          <cell r="F140" t="str">
            <v xml:space="preserve">Envases- Tapon Plastico Antifiltracion            </v>
          </cell>
        </row>
        <row r="141">
          <cell r="B141">
            <v>5504630003516</v>
          </cell>
          <cell r="C141">
            <v>0</v>
          </cell>
          <cell r="D141" t="str">
            <v>Vigente</v>
          </cell>
          <cell r="E141" t="str">
            <v>OttoJardin</v>
          </cell>
          <cell r="F141" t="str">
            <v xml:space="preserve">Envases- Bolsa O.J. Fert. Abono Completo 1 kg   </v>
          </cell>
        </row>
        <row r="142">
          <cell r="B142">
            <v>5504630003608</v>
          </cell>
          <cell r="C142">
            <v>0</v>
          </cell>
          <cell r="D142" t="str">
            <v>Vigente</v>
          </cell>
          <cell r="E142" t="str">
            <v>OttoJardin</v>
          </cell>
          <cell r="F142" t="str">
            <v xml:space="preserve">Envases- Bolsa O.J. Fert. Abono Completo 3 kg   </v>
          </cell>
        </row>
        <row r="143">
          <cell r="B143">
            <v>5504630003523</v>
          </cell>
          <cell r="C143">
            <v>0</v>
          </cell>
          <cell r="D143" t="str">
            <v>Vigente</v>
          </cell>
          <cell r="E143" t="str">
            <v>OttoJardin</v>
          </cell>
          <cell r="F143" t="str">
            <v xml:space="preserve">Envases- Bolsa O.J. Fert. Abono Siembra 1 kg </v>
          </cell>
        </row>
        <row r="144">
          <cell r="B144">
            <v>5504630003561</v>
          </cell>
          <cell r="C144">
            <v>0</v>
          </cell>
          <cell r="D144" t="str">
            <v>Vigente</v>
          </cell>
          <cell r="E144" t="str">
            <v>OttoJardin</v>
          </cell>
          <cell r="F144" t="str">
            <v xml:space="preserve">Envases- Bolsa O.J. Fert. Salitre Potasico 1 kg    </v>
          </cell>
        </row>
        <row r="145">
          <cell r="B145">
            <v>5504630003578</v>
          </cell>
          <cell r="C145">
            <v>0</v>
          </cell>
          <cell r="D145" t="str">
            <v>Vigente</v>
          </cell>
          <cell r="E145" t="str">
            <v>OttoJardin</v>
          </cell>
          <cell r="F145" t="str">
            <v xml:space="preserve">Envases- Bolsa O.J. Fert. Sulfato De Fierro 1 kg   </v>
          </cell>
        </row>
        <row r="146">
          <cell r="B146">
            <v>5504630003554</v>
          </cell>
          <cell r="C146">
            <v>0</v>
          </cell>
          <cell r="D146" t="str">
            <v>Vigente</v>
          </cell>
          <cell r="E146" t="str">
            <v>OttoJardin</v>
          </cell>
          <cell r="F146" t="str">
            <v>Envases- Bolsa O.J. Fert. Superfosfato Triple 1 kg</v>
          </cell>
        </row>
        <row r="147">
          <cell r="B147">
            <v>5504630003592</v>
          </cell>
          <cell r="C147">
            <v>0</v>
          </cell>
          <cell r="D147" t="str">
            <v>Vigente</v>
          </cell>
          <cell r="E147" t="str">
            <v>OttoJardin</v>
          </cell>
          <cell r="F147" t="str">
            <v xml:space="preserve">Envases- Bolsa O.J. Fert. Superfosfato Triple 3 kg </v>
          </cell>
        </row>
        <row r="148">
          <cell r="B148">
            <v>5504630003530</v>
          </cell>
          <cell r="C148">
            <v>0</v>
          </cell>
          <cell r="D148" t="str">
            <v>Vigente</v>
          </cell>
          <cell r="E148" t="str">
            <v>OttoJardin</v>
          </cell>
          <cell r="F148" t="str">
            <v xml:space="preserve">Envases- Bolsa O.J. Fert. Tonificador Cesped 1 kg  </v>
          </cell>
        </row>
        <row r="149">
          <cell r="B149">
            <v>5504630003547</v>
          </cell>
          <cell r="C149">
            <v>0</v>
          </cell>
          <cell r="D149" t="str">
            <v>Vigente</v>
          </cell>
          <cell r="E149" t="str">
            <v>OttoJardin</v>
          </cell>
          <cell r="F149" t="str">
            <v xml:space="preserve">Envases- Bolsa O.J. Fert. Urea 1 kg                </v>
          </cell>
        </row>
        <row r="150">
          <cell r="B150">
            <v>5504630003585</v>
          </cell>
          <cell r="C150">
            <v>0</v>
          </cell>
          <cell r="D150" t="str">
            <v>Vigente</v>
          </cell>
          <cell r="E150" t="str">
            <v>OttoJardin</v>
          </cell>
          <cell r="F150" t="str">
            <v xml:space="preserve">Envases- Bolsa O.J. Fert. Urea 3 kg                </v>
          </cell>
        </row>
        <row r="151">
          <cell r="B151">
            <v>5504630003509</v>
          </cell>
          <cell r="C151">
            <v>0</v>
          </cell>
          <cell r="D151" t="str">
            <v>Vigente</v>
          </cell>
          <cell r="E151" t="str">
            <v>OttoJardin</v>
          </cell>
          <cell r="F151" t="str">
            <v xml:space="preserve">Envases- Bolsa O.J. Sem. Ces Estadio Dep-Jueg 1 kg </v>
          </cell>
        </row>
        <row r="152">
          <cell r="B152">
            <v>5504630003462</v>
          </cell>
          <cell r="C152">
            <v>0</v>
          </cell>
          <cell r="D152" t="str">
            <v>Vigente</v>
          </cell>
          <cell r="E152" t="str">
            <v>OttoJardin</v>
          </cell>
          <cell r="F152" t="str">
            <v>Envases- Bolsa O.J. Sem. Ces Estadio Dep-Jueg 500 g</v>
          </cell>
        </row>
        <row r="153">
          <cell r="B153">
            <v>5504630003486</v>
          </cell>
          <cell r="C153">
            <v>0</v>
          </cell>
          <cell r="D153" t="str">
            <v>Vigente</v>
          </cell>
          <cell r="E153" t="str">
            <v>OttoJardin</v>
          </cell>
          <cell r="F153" t="str">
            <v>Envases- Bolsa O.J. Sem. Ces Lawn C/T.T.Tipo 1 kg</v>
          </cell>
        </row>
        <row r="154">
          <cell r="B154">
            <v>5504630003448</v>
          </cell>
          <cell r="C154">
            <v>0</v>
          </cell>
          <cell r="D154" t="str">
            <v>Vigente</v>
          </cell>
          <cell r="E154" t="str">
            <v>OttoJardin</v>
          </cell>
          <cell r="F154" t="str">
            <v>Envases- Bolsa O.J. Sem. Ces Lawn C/T.T.Tipo 500 g</v>
          </cell>
        </row>
        <row r="155">
          <cell r="B155">
            <v>5504630003493</v>
          </cell>
          <cell r="C155">
            <v>0</v>
          </cell>
          <cell r="D155" t="str">
            <v>Vigente</v>
          </cell>
          <cell r="E155" t="str">
            <v>OttoJardin</v>
          </cell>
          <cell r="F155" t="str">
            <v>Envases- Bolsa O.J. Sem. Ces M.Rustica Pisoteo 1 kg</v>
          </cell>
        </row>
        <row r="156">
          <cell r="B156">
            <v>5504630003455</v>
          </cell>
          <cell r="C156">
            <v>0</v>
          </cell>
          <cell r="D156" t="str">
            <v>Vigente</v>
          </cell>
          <cell r="E156" t="str">
            <v>OttoJardin</v>
          </cell>
          <cell r="F156" t="str">
            <v>Envases- Bolsa O.J. Sem. Ces M.Rustica Pisoteo 500 g</v>
          </cell>
        </row>
        <row r="157">
          <cell r="B157">
            <v>5504630003479</v>
          </cell>
          <cell r="C157">
            <v>0</v>
          </cell>
          <cell r="D157" t="str">
            <v>Vigente</v>
          </cell>
          <cell r="E157" t="str">
            <v>OttoJardin</v>
          </cell>
          <cell r="F157" t="str">
            <v xml:space="preserve">Envases- Bolsa O.J. Sem. Ces Manq.Jard/Antej 1 kg </v>
          </cell>
        </row>
        <row r="158">
          <cell r="B158">
            <v>5504630003431</v>
          </cell>
          <cell r="C158">
            <v>0</v>
          </cell>
          <cell r="D158" t="str">
            <v>Vigente</v>
          </cell>
          <cell r="E158" t="str">
            <v>OttoJardin</v>
          </cell>
          <cell r="F158" t="str">
            <v>Envases- Bolsa O.J. Sem. Ces Manq.Jard/Antej 500 g</v>
          </cell>
        </row>
        <row r="159">
          <cell r="B159">
            <v>5504630004414</v>
          </cell>
          <cell r="C159">
            <v>0</v>
          </cell>
          <cell r="D159" t="str">
            <v>Vigente</v>
          </cell>
          <cell r="E159" t="str">
            <v>Institucional</v>
          </cell>
          <cell r="F159" t="str">
            <v xml:space="preserve">Envases- Bolsa Pp Si De 015,0X034,1X0,0040         </v>
          </cell>
        </row>
        <row r="160">
          <cell r="B160">
            <v>5504630000805</v>
          </cell>
          <cell r="C160">
            <v>0</v>
          </cell>
          <cell r="D160" t="str">
            <v>No Vigente</v>
          </cell>
          <cell r="E160">
            <v>0</v>
          </cell>
          <cell r="F160" t="str">
            <v xml:space="preserve">Envases- Pilfer Pp Para Contenido 100-150 cc </v>
          </cell>
        </row>
        <row r="161">
          <cell r="B161">
            <v>5504630000812</v>
          </cell>
          <cell r="C161">
            <v>0</v>
          </cell>
          <cell r="D161" t="str">
            <v>No Vigente</v>
          </cell>
          <cell r="E161">
            <v>0</v>
          </cell>
          <cell r="F161" t="str">
            <v xml:space="preserve">Envases- Pilfer Pp Para Contenido 50 cc         </v>
          </cell>
        </row>
        <row r="162">
          <cell r="B162">
            <v>5504630000379</v>
          </cell>
          <cell r="C162">
            <v>0</v>
          </cell>
          <cell r="D162" t="str">
            <v>No Vigente</v>
          </cell>
          <cell r="E162">
            <v>0</v>
          </cell>
          <cell r="F162" t="str">
            <v xml:space="preserve">Envases- Bolsa B.G. Compost Hoja Litre 8 lt       </v>
          </cell>
        </row>
        <row r="163">
          <cell r="B163">
            <v>5504630000003</v>
          </cell>
          <cell r="C163">
            <v>0</v>
          </cell>
          <cell r="D163" t="str">
            <v>No Vigente</v>
          </cell>
          <cell r="E163">
            <v>0</v>
          </cell>
          <cell r="F163" t="str">
            <v xml:space="preserve">Envases- Saco Compost Flores Acidas 35 lts        </v>
          </cell>
        </row>
        <row r="164">
          <cell r="B164">
            <v>5504630000010</v>
          </cell>
          <cell r="C164">
            <v>0</v>
          </cell>
          <cell r="D164" t="str">
            <v>No Vigente</v>
          </cell>
          <cell r="E164">
            <v>0</v>
          </cell>
          <cell r="F164" t="str">
            <v xml:space="preserve">Envases- Saco Compost Hoja de Litre 65 lt         </v>
          </cell>
        </row>
        <row r="165">
          <cell r="B165">
            <v>5504630004162</v>
          </cell>
          <cell r="C165">
            <v>0</v>
          </cell>
          <cell r="D165" t="str">
            <v>No Vigente</v>
          </cell>
          <cell r="E165">
            <v>0</v>
          </cell>
          <cell r="F165" t="str">
            <v xml:space="preserve">Envases- Botella Polietileno Pe 500 Cc                    </v>
          </cell>
        </row>
        <row r="166">
          <cell r="B166">
            <v>5504630002687</v>
          </cell>
          <cell r="C166">
            <v>0</v>
          </cell>
          <cell r="D166" t="str">
            <v>No Vigente</v>
          </cell>
          <cell r="E166">
            <v>0</v>
          </cell>
          <cell r="F166" t="str">
            <v xml:space="preserve">Envases- Estuche B.G. Ratador 100 g Minibl.   </v>
          </cell>
        </row>
        <row r="167">
          <cell r="B167">
            <v>5504630002618</v>
          </cell>
          <cell r="C167">
            <v>0</v>
          </cell>
          <cell r="D167" t="str">
            <v>No Vigente</v>
          </cell>
          <cell r="E167">
            <v>0</v>
          </cell>
          <cell r="F167" t="str">
            <v xml:space="preserve">Envases- Estuche B.G. Ratador 1Kg Minibl.  </v>
          </cell>
        </row>
        <row r="168">
          <cell r="B168">
            <v>5504630002625</v>
          </cell>
          <cell r="C168">
            <v>0</v>
          </cell>
          <cell r="D168" t="str">
            <v>No Vigente</v>
          </cell>
          <cell r="E168">
            <v>0</v>
          </cell>
          <cell r="F168" t="str">
            <v xml:space="preserve">Envases- Estuche B.G. Ratador 1Kg Pellet             </v>
          </cell>
        </row>
        <row r="169">
          <cell r="B169">
            <v>5504630002670</v>
          </cell>
          <cell r="C169">
            <v>0</v>
          </cell>
          <cell r="D169" t="str">
            <v>No Vigente</v>
          </cell>
          <cell r="E169">
            <v>0</v>
          </cell>
          <cell r="F169" t="str">
            <v xml:space="preserve">Envases- Estuche B.G. Ratador 250 g Pellet           </v>
          </cell>
        </row>
        <row r="170">
          <cell r="B170">
            <v>5504630002663</v>
          </cell>
          <cell r="C170">
            <v>0</v>
          </cell>
          <cell r="D170" t="str">
            <v>No Vigente</v>
          </cell>
          <cell r="E170">
            <v>0</v>
          </cell>
          <cell r="F170" t="str">
            <v xml:space="preserve">Envases- Estuche B.G. Ratador 50 g Pellet            </v>
          </cell>
        </row>
        <row r="171">
          <cell r="B171">
            <v>5504630002694</v>
          </cell>
          <cell r="C171">
            <v>0</v>
          </cell>
          <cell r="D171" t="str">
            <v>No Vigente</v>
          </cell>
          <cell r="E171">
            <v>0</v>
          </cell>
          <cell r="F171" t="str">
            <v xml:space="preserve">Envases- Estuche B.G. Ratador 500 g Minibl.   </v>
          </cell>
        </row>
        <row r="172">
          <cell r="B172">
            <v>5504630004438</v>
          </cell>
          <cell r="C172">
            <v>0</v>
          </cell>
          <cell r="D172" t="str">
            <v>No Vigente</v>
          </cell>
          <cell r="E172">
            <v>0</v>
          </cell>
          <cell r="F172" t="str">
            <v xml:space="preserve">Envases- Estuche Raticida Roots 100 g Minibl.   </v>
          </cell>
        </row>
        <row r="173">
          <cell r="B173">
            <v>5504630004452</v>
          </cell>
          <cell r="C173">
            <v>0</v>
          </cell>
          <cell r="D173" t="str">
            <v>No Vigente</v>
          </cell>
          <cell r="E173">
            <v>0</v>
          </cell>
          <cell r="F173" t="str">
            <v xml:space="preserve">Envases- Estuche Raticida Roots 250 g Pellet         </v>
          </cell>
        </row>
        <row r="174">
          <cell r="B174">
            <v>5504630004469</v>
          </cell>
          <cell r="C174">
            <v>0</v>
          </cell>
          <cell r="D174" t="str">
            <v>No Vigente</v>
          </cell>
          <cell r="E174">
            <v>0</v>
          </cell>
          <cell r="F174" t="str">
            <v xml:space="preserve">Envases- Estuche Raticida Roots 50 g Pellet          </v>
          </cell>
        </row>
        <row r="175">
          <cell r="B175">
            <v>5504630004445</v>
          </cell>
          <cell r="C175">
            <v>0</v>
          </cell>
          <cell r="D175" t="str">
            <v>No Vigente</v>
          </cell>
          <cell r="E175">
            <v>0</v>
          </cell>
          <cell r="F175" t="str">
            <v xml:space="preserve">Envases- Estuche Raticida Roots 500 g Minibl.    </v>
          </cell>
        </row>
        <row r="176">
          <cell r="B176">
            <v>5504630000522</v>
          </cell>
          <cell r="C176">
            <v>0</v>
          </cell>
          <cell r="D176" t="str">
            <v>No Vigente</v>
          </cell>
          <cell r="E176">
            <v>0</v>
          </cell>
          <cell r="F176" t="str">
            <v xml:space="preserve">Envases- Bolsa R.G. Compost Multiproposito 8 Lt   </v>
          </cell>
        </row>
        <row r="177">
          <cell r="B177">
            <v>5504630001147</v>
          </cell>
          <cell r="C177">
            <v>0</v>
          </cell>
          <cell r="D177" t="str">
            <v>Vigente</v>
          </cell>
          <cell r="E177" t="str">
            <v>BestGarden</v>
          </cell>
          <cell r="F177" t="str">
            <v xml:space="preserve">Carton Display B.G. Insecticida Cucaxan 7,2 g     </v>
          </cell>
        </row>
        <row r="178">
          <cell r="B178">
            <v>5504630001178</v>
          </cell>
          <cell r="C178">
            <v>0</v>
          </cell>
          <cell r="D178" t="str">
            <v>Vigente</v>
          </cell>
          <cell r="E178" t="str">
            <v>BestGarden</v>
          </cell>
          <cell r="F178" t="str">
            <v xml:space="preserve">Etiqueta B.G. Insecticida Fumixan Fog 120 cc  </v>
          </cell>
        </row>
        <row r="179">
          <cell r="B179">
            <v>5504630001192</v>
          </cell>
          <cell r="C179">
            <v>0</v>
          </cell>
          <cell r="D179" t="str">
            <v>Vigente</v>
          </cell>
          <cell r="E179" t="str">
            <v>BestGarden</v>
          </cell>
          <cell r="F179" t="str">
            <v xml:space="preserve">Etiqueta B.G. Insecticida Fumixan Fog 400 cc  </v>
          </cell>
        </row>
        <row r="180">
          <cell r="B180">
            <v>5504630001208</v>
          </cell>
          <cell r="C180">
            <v>0</v>
          </cell>
          <cell r="D180" t="str">
            <v>Vigente</v>
          </cell>
          <cell r="E180" t="str">
            <v>BestGarden</v>
          </cell>
          <cell r="F180" t="str">
            <v xml:space="preserve">Etiqueta B.G. Insecticida GlacoXan C-10 500 cc              </v>
          </cell>
        </row>
        <row r="181">
          <cell r="B181">
            <v>5504630001215</v>
          </cell>
          <cell r="C181">
            <v>0</v>
          </cell>
          <cell r="D181" t="str">
            <v>Vigente</v>
          </cell>
          <cell r="E181" t="str">
            <v>BestGarden</v>
          </cell>
          <cell r="F181" t="str">
            <v xml:space="preserve">Etiqueta B.G. Molusquicida Clartex+R 100 g                     </v>
          </cell>
        </row>
        <row r="182">
          <cell r="B182">
            <v>5504630001222</v>
          </cell>
          <cell r="C182">
            <v>0</v>
          </cell>
          <cell r="D182" t="str">
            <v>Vigente</v>
          </cell>
          <cell r="E182" t="str">
            <v>BestGarden</v>
          </cell>
          <cell r="F182" t="str">
            <v xml:space="preserve">Etiqueta B.G. Molusquicida Clartex+R 250 g                     </v>
          </cell>
        </row>
        <row r="183">
          <cell r="B183">
            <v>5504630004025</v>
          </cell>
          <cell r="C183">
            <v>0</v>
          </cell>
          <cell r="D183" t="str">
            <v>Vigente</v>
          </cell>
          <cell r="E183" t="str">
            <v>BestGarden</v>
          </cell>
          <cell r="F183" t="str">
            <v>Etiqueta B.G. L P/Aplicar Pulgon-Conchuela 450 cc</v>
          </cell>
        </row>
        <row r="184">
          <cell r="B184">
            <v>5504630004032</v>
          </cell>
          <cell r="C184">
            <v>0</v>
          </cell>
          <cell r="D184" t="str">
            <v>Vigente</v>
          </cell>
          <cell r="E184" t="str">
            <v>BestGarden</v>
          </cell>
          <cell r="F184" t="str">
            <v xml:space="preserve">Etiqueta B.G. L P/Aplicar Free-Plag 450 cc        </v>
          </cell>
        </row>
        <row r="185">
          <cell r="B185">
            <v>5504630004018</v>
          </cell>
          <cell r="C185">
            <v>0</v>
          </cell>
          <cell r="D185" t="str">
            <v>Vigente</v>
          </cell>
          <cell r="E185" t="str">
            <v>BestGarden</v>
          </cell>
          <cell r="F185" t="str">
            <v>Etiqueta B.G. L P/Aplicar Hongos-Fumagina 450 cc</v>
          </cell>
        </row>
        <row r="186">
          <cell r="B186">
            <v>5504630001291</v>
          </cell>
          <cell r="C186">
            <v>0</v>
          </cell>
          <cell r="D186" t="str">
            <v>Vigente</v>
          </cell>
          <cell r="E186" t="str">
            <v>BestGarden</v>
          </cell>
          <cell r="F186" t="str">
            <v xml:space="preserve">Etiqueta B.G. D. Accion Free-Plag 250 cc          </v>
          </cell>
        </row>
        <row r="187">
          <cell r="B187">
            <v>5504630002700</v>
          </cell>
          <cell r="C187">
            <v>0</v>
          </cell>
          <cell r="D187" t="str">
            <v>Vigente</v>
          </cell>
          <cell r="E187" t="str">
            <v>BestGarden</v>
          </cell>
          <cell r="F187" t="str">
            <v xml:space="preserve">Etiqueta B.G. D. Accion Free-Plag 500 cc           </v>
          </cell>
        </row>
        <row r="188">
          <cell r="B188">
            <v>5504630001253</v>
          </cell>
          <cell r="C188">
            <v>0</v>
          </cell>
          <cell r="D188" t="str">
            <v>Vigente</v>
          </cell>
          <cell r="E188" t="str">
            <v>BestGarden</v>
          </cell>
          <cell r="F188" t="str">
            <v xml:space="preserve">Etiqueta B.G. D. Accion Hongos-Fumagina 150 cc    </v>
          </cell>
        </row>
        <row r="189">
          <cell r="B189">
            <v>5504630002717</v>
          </cell>
          <cell r="C189">
            <v>0</v>
          </cell>
          <cell r="D189" t="str">
            <v>Vigente</v>
          </cell>
          <cell r="E189" t="str">
            <v>BestGarden</v>
          </cell>
          <cell r="F189" t="str">
            <v xml:space="preserve">Etiqueta B.G. D. Accion Hongos-Fumagina 500 cc  </v>
          </cell>
        </row>
        <row r="190">
          <cell r="B190">
            <v>5504630001437</v>
          </cell>
          <cell r="C190">
            <v>0</v>
          </cell>
          <cell r="D190" t="str">
            <v>Vigente</v>
          </cell>
          <cell r="E190" t="str">
            <v>BestGarden</v>
          </cell>
          <cell r="F190" t="str">
            <v>Etiqueta B.G. D. Accion Pulgon-Conchuela 150 cc</v>
          </cell>
        </row>
        <row r="191">
          <cell r="B191">
            <v>5504630003837</v>
          </cell>
          <cell r="C191">
            <v>0</v>
          </cell>
          <cell r="D191" t="str">
            <v>Vigente</v>
          </cell>
          <cell r="E191" t="str">
            <v>BestGarden</v>
          </cell>
          <cell r="F191" t="str">
            <v xml:space="preserve">Etiqueta B.G. Fert.Liq. p/Cactus 150 cc         </v>
          </cell>
        </row>
        <row r="192">
          <cell r="B192">
            <v>5504630003820</v>
          </cell>
          <cell r="C192">
            <v>0</v>
          </cell>
          <cell r="D192" t="str">
            <v>Vigente</v>
          </cell>
          <cell r="E192" t="str">
            <v>BestGarden</v>
          </cell>
          <cell r="F192" t="str">
            <v xml:space="preserve">Etiqueta B.G. Fert.Liq. p/F.Acidas 150 cc         </v>
          </cell>
        </row>
        <row r="193">
          <cell r="B193">
            <v>5504630003844</v>
          </cell>
          <cell r="C193">
            <v>0</v>
          </cell>
          <cell r="D193" t="str">
            <v>Vigente</v>
          </cell>
          <cell r="E193" t="str">
            <v>BestGarden</v>
          </cell>
          <cell r="F193" t="str">
            <v>Etiqueta B.G. Fert.Liq. p/Frutales-Citricos 150 cc</v>
          </cell>
        </row>
        <row r="194">
          <cell r="B194">
            <v>5504630003813</v>
          </cell>
          <cell r="C194">
            <v>0</v>
          </cell>
          <cell r="D194" t="str">
            <v>Vigente</v>
          </cell>
          <cell r="E194" t="str">
            <v>BestGarden</v>
          </cell>
          <cell r="F194" t="str">
            <v xml:space="preserve">Etiqueta B.G. Fert.Liq. p/Rosas 150 cc           </v>
          </cell>
        </row>
        <row r="195">
          <cell r="B195">
            <v>5504630001369</v>
          </cell>
          <cell r="C195">
            <v>0</v>
          </cell>
          <cell r="D195" t="str">
            <v>Vigente</v>
          </cell>
          <cell r="E195" t="str">
            <v>BestGarden</v>
          </cell>
          <cell r="F195" t="str">
            <v xml:space="preserve">Etiqueta B.G. Follaje-Floracion Concent 250 cc </v>
          </cell>
        </row>
        <row r="196">
          <cell r="B196">
            <v>5504630001390</v>
          </cell>
          <cell r="C196">
            <v>0</v>
          </cell>
          <cell r="D196" t="str">
            <v>Vigente</v>
          </cell>
          <cell r="E196" t="str">
            <v>BestGarden</v>
          </cell>
          <cell r="F196" t="str">
            <v>Etiqueta B.G. Bioestimulante AlgaMax Diluido 1 lt</v>
          </cell>
        </row>
        <row r="197">
          <cell r="B197">
            <v>5504630001352</v>
          </cell>
          <cell r="C197">
            <v>0</v>
          </cell>
          <cell r="D197" t="str">
            <v>Vigente</v>
          </cell>
          <cell r="E197" t="str">
            <v>BestGarden</v>
          </cell>
          <cell r="F197" t="str">
            <v xml:space="preserve">Etiqueta B.G. Follaje-Floracion Diluido 1 lt     </v>
          </cell>
        </row>
        <row r="198">
          <cell r="B198">
            <v>5504630001475</v>
          </cell>
          <cell r="C198">
            <v>0</v>
          </cell>
          <cell r="D198" t="str">
            <v>Vigente</v>
          </cell>
          <cell r="E198" t="str">
            <v>BestGarden</v>
          </cell>
          <cell r="F198" t="str">
            <v xml:space="preserve">Etiqueta B.G. Herbicida Kill Maleza 100 cc            </v>
          </cell>
        </row>
        <row r="199">
          <cell r="B199">
            <v>5504630001482</v>
          </cell>
          <cell r="C199">
            <v>0</v>
          </cell>
          <cell r="D199" t="str">
            <v>Vigente</v>
          </cell>
          <cell r="E199" t="str">
            <v>BestGarden</v>
          </cell>
          <cell r="F199" t="str">
            <v xml:space="preserve">Etiqueta B.G. Herbicida Kill Maleza 500 cc            </v>
          </cell>
        </row>
        <row r="200">
          <cell r="B200">
            <v>5504630004070</v>
          </cell>
          <cell r="C200">
            <v>0</v>
          </cell>
          <cell r="D200" t="str">
            <v>Vigente</v>
          </cell>
          <cell r="E200" t="str">
            <v>BestGarden</v>
          </cell>
          <cell r="F200" t="str">
            <v>Etiqueta B.G. Kill Arañitas LP/Aplicar 300 cc</v>
          </cell>
        </row>
        <row r="201">
          <cell r="B201">
            <v>5504630004094</v>
          </cell>
          <cell r="C201">
            <v>0</v>
          </cell>
          <cell r="D201" t="str">
            <v>Vigente</v>
          </cell>
          <cell r="E201" t="str">
            <v>BestGarden</v>
          </cell>
          <cell r="F201" t="str">
            <v>Etiqueta B.G. Kill Casa-Jardin LP/Aplicar  300 cc</v>
          </cell>
        </row>
        <row r="202">
          <cell r="B202">
            <v>5504630001505</v>
          </cell>
          <cell r="C202">
            <v>0</v>
          </cell>
          <cell r="D202" t="str">
            <v>Vigente</v>
          </cell>
          <cell r="E202" t="str">
            <v>BestGarden</v>
          </cell>
          <cell r="F202" t="str">
            <v xml:space="preserve">Etiqueta B.G. Shampoo Foliar Hojas 150 cc               </v>
          </cell>
        </row>
        <row r="203">
          <cell r="B203">
            <v>5504630003721</v>
          </cell>
          <cell r="C203">
            <v>0</v>
          </cell>
          <cell r="D203" t="str">
            <v>Vigente</v>
          </cell>
          <cell r="E203" t="str">
            <v>OttoJardin</v>
          </cell>
          <cell r="F203" t="str">
            <v xml:space="preserve">Etiqueta O.J. Fert. Liquido p/Citricos 150 cc                     </v>
          </cell>
        </row>
        <row r="204">
          <cell r="B204">
            <v>5504630003738</v>
          </cell>
          <cell r="C204">
            <v>0</v>
          </cell>
          <cell r="D204" t="str">
            <v>Vigente</v>
          </cell>
          <cell r="E204" t="str">
            <v>OttoJardin</v>
          </cell>
          <cell r="F204" t="str">
            <v xml:space="preserve">Etiqueta O.J. Fert. Liquido p/Hortalizas 150 cc                 </v>
          </cell>
        </row>
        <row r="205">
          <cell r="B205">
            <v>5504630003714</v>
          </cell>
          <cell r="C205">
            <v>0</v>
          </cell>
          <cell r="D205" t="str">
            <v>Vigente</v>
          </cell>
          <cell r="E205" t="str">
            <v>OttoJardin</v>
          </cell>
          <cell r="F205" t="str">
            <v xml:space="preserve">Etiqueta O.J. Shampoo Lava Hojas 150 cc                  </v>
          </cell>
        </row>
        <row r="206">
          <cell r="B206">
            <v>5504630001406</v>
          </cell>
          <cell r="C206">
            <v>0</v>
          </cell>
          <cell r="D206" t="str">
            <v>Vigente</v>
          </cell>
          <cell r="E206" t="str">
            <v>OttoJardin</v>
          </cell>
          <cell r="F206" t="str">
            <v xml:space="preserve">Etiqueta O.J. Corte-Poda Podastik Max 200 cc                </v>
          </cell>
        </row>
        <row r="207">
          <cell r="B207">
            <v>5504630003622</v>
          </cell>
          <cell r="C207">
            <v>0</v>
          </cell>
          <cell r="D207" t="str">
            <v>Vigente</v>
          </cell>
          <cell r="E207" t="str">
            <v>OttoJardin</v>
          </cell>
          <cell r="F207" t="str">
            <v xml:space="preserve">Etiqueta O.J. Revitalizador Plantas 150 cc  </v>
          </cell>
        </row>
        <row r="208">
          <cell r="B208">
            <v>5504630004629</v>
          </cell>
          <cell r="C208">
            <v>0</v>
          </cell>
          <cell r="D208" t="str">
            <v>Vigente</v>
          </cell>
          <cell r="E208" t="str">
            <v>OttoJardin</v>
          </cell>
          <cell r="F208" t="str">
            <v>Etiqueta O.J. Kill Insec. Voladores y Rastr 100 cc</v>
          </cell>
        </row>
        <row r="209">
          <cell r="B209">
            <v>5504630002366</v>
          </cell>
          <cell r="C209">
            <v>0</v>
          </cell>
          <cell r="D209" t="str">
            <v>Vigente</v>
          </cell>
          <cell r="E209" t="str">
            <v>Roots</v>
          </cell>
          <cell r="F209" t="str">
            <v xml:space="preserve">Etiqueta R.G. Fert. Liquido Flores 1 lt                    </v>
          </cell>
        </row>
        <row r="210">
          <cell r="B210">
            <v>5504630002373</v>
          </cell>
          <cell r="C210">
            <v>0</v>
          </cell>
          <cell r="D210" t="str">
            <v>Vigente</v>
          </cell>
          <cell r="E210" t="str">
            <v>Roots</v>
          </cell>
          <cell r="F210" t="str">
            <v xml:space="preserve">Etiqueta R.G. Fert. Liquido Hojas 1 lt                        </v>
          </cell>
        </row>
        <row r="211">
          <cell r="B211">
            <v>5504630002533</v>
          </cell>
          <cell r="C211">
            <v>0</v>
          </cell>
          <cell r="D211" t="str">
            <v>Vigente</v>
          </cell>
          <cell r="E211" t="str">
            <v>Roots</v>
          </cell>
          <cell r="F211" t="str">
            <v xml:space="preserve">Etiqueta R.G. Fert. Liquido Flores 250 cc                       </v>
          </cell>
        </row>
        <row r="212">
          <cell r="B212">
            <v>5504630002540</v>
          </cell>
          <cell r="C212">
            <v>0</v>
          </cell>
          <cell r="D212" t="str">
            <v>Vigente</v>
          </cell>
          <cell r="E212" t="str">
            <v>Roots</v>
          </cell>
          <cell r="F212" t="str">
            <v xml:space="preserve">Etiqueta R.G. Fert. Liquido Hojas 250 cc                        </v>
          </cell>
        </row>
        <row r="213">
          <cell r="B213">
            <v>5504630002571</v>
          </cell>
          <cell r="C213">
            <v>0</v>
          </cell>
          <cell r="D213" t="str">
            <v>Vigente</v>
          </cell>
          <cell r="E213" t="str">
            <v>Roots</v>
          </cell>
          <cell r="F213" t="str">
            <v xml:space="preserve">Etiqueta R.G. Control Natural Conchuelas 150 cc  </v>
          </cell>
        </row>
        <row r="214">
          <cell r="B214">
            <v>5504630002588</v>
          </cell>
          <cell r="C214">
            <v>0</v>
          </cell>
          <cell r="D214" t="str">
            <v>Vigente</v>
          </cell>
          <cell r="E214" t="str">
            <v>Roots</v>
          </cell>
          <cell r="F214" t="str">
            <v xml:space="preserve">Etiqueta R.G. Control Natural Fumagina 150 cc     </v>
          </cell>
        </row>
        <row r="215">
          <cell r="B215">
            <v>5504630002557</v>
          </cell>
          <cell r="C215">
            <v>0</v>
          </cell>
          <cell r="D215" t="str">
            <v>Vigente</v>
          </cell>
          <cell r="E215" t="str">
            <v>Roots</v>
          </cell>
          <cell r="F215" t="str">
            <v xml:space="preserve">Etiqueta R.G. Control Natural Hongos 150 cc       </v>
          </cell>
        </row>
        <row r="216">
          <cell r="B216">
            <v>5504630002564</v>
          </cell>
          <cell r="C216">
            <v>0</v>
          </cell>
          <cell r="D216" t="str">
            <v>Vigente</v>
          </cell>
          <cell r="E216" t="str">
            <v>Roots</v>
          </cell>
          <cell r="F216" t="str">
            <v xml:space="preserve">Etiqueta R.G. Control Natural Pulgones 150 cc     </v>
          </cell>
        </row>
        <row r="217">
          <cell r="B217">
            <v>5504630004223</v>
          </cell>
          <cell r="C217">
            <v>0</v>
          </cell>
          <cell r="D217" t="str">
            <v>Vigente</v>
          </cell>
          <cell r="E217" t="str">
            <v>Roots</v>
          </cell>
          <cell r="F217" t="str">
            <v xml:space="preserve">Etiqueta R.G. Insecticida Fumixan Fog 120 cc    </v>
          </cell>
        </row>
        <row r="218">
          <cell r="B218">
            <v>5504630004216</v>
          </cell>
          <cell r="C218">
            <v>0</v>
          </cell>
          <cell r="D218" t="str">
            <v>Vigente</v>
          </cell>
          <cell r="E218" t="str">
            <v>Roots</v>
          </cell>
          <cell r="F218" t="str">
            <v xml:space="preserve">Etiqueta R.G. Insecticida Fumixan Fog 400 cc  </v>
          </cell>
        </row>
        <row r="219">
          <cell r="B219">
            <v>5504630003967</v>
          </cell>
          <cell r="C219">
            <v>0</v>
          </cell>
          <cell r="D219" t="str">
            <v>Vigente</v>
          </cell>
          <cell r="E219" t="str">
            <v>Roots</v>
          </cell>
          <cell r="F219" t="str">
            <v xml:space="preserve">Etiqueta R.G. Insecticida Glacoxan 500 cc       </v>
          </cell>
        </row>
        <row r="220">
          <cell r="B220">
            <v>5504630004117</v>
          </cell>
          <cell r="C220">
            <v>0</v>
          </cell>
          <cell r="D220" t="str">
            <v>Vigente</v>
          </cell>
          <cell r="E220" t="str">
            <v>Roots</v>
          </cell>
          <cell r="F220" t="str">
            <v xml:space="preserve">Etiqueta R.G. L P/Aplicar Control Insectos 450 cc </v>
          </cell>
        </row>
        <row r="221">
          <cell r="B221">
            <v>5504630004100</v>
          </cell>
          <cell r="C221">
            <v>0</v>
          </cell>
          <cell r="D221" t="str">
            <v>Vigente</v>
          </cell>
          <cell r="E221" t="str">
            <v>Roots</v>
          </cell>
          <cell r="F221" t="str">
            <v>Etiqueta R.G. L P/Aplicar Control Nat Hongos 450 cc</v>
          </cell>
        </row>
        <row r="222">
          <cell r="B222">
            <v>5504630004483</v>
          </cell>
          <cell r="C222">
            <v>0</v>
          </cell>
          <cell r="D222" t="str">
            <v>En Desarrollo</v>
          </cell>
          <cell r="E222" t="str">
            <v>Roots</v>
          </cell>
          <cell r="F222" t="str">
            <v xml:space="preserve">Etiqueta R.G. Insecticida Premium 10 Ec 100 cc              </v>
          </cell>
        </row>
        <row r="223">
          <cell r="B223">
            <v>5504630004476</v>
          </cell>
          <cell r="C223">
            <v>0</v>
          </cell>
          <cell r="D223" t="str">
            <v>En Desarrollo</v>
          </cell>
          <cell r="E223" t="str">
            <v>Roots</v>
          </cell>
          <cell r="F223" t="str">
            <v xml:space="preserve">Etiqueta R.G. Insecticida Premium 10 Ec 50 cc              </v>
          </cell>
        </row>
        <row r="224">
          <cell r="B224">
            <v>5504630004391</v>
          </cell>
          <cell r="C224">
            <v>0</v>
          </cell>
          <cell r="D224" t="str">
            <v>En Desarrollo</v>
          </cell>
          <cell r="E224" t="str">
            <v>BestGarden</v>
          </cell>
          <cell r="F224" t="str">
            <v xml:space="preserve">Etiqueta B.G. D.Accion Pulgon-Conchuela 500 cc  </v>
          </cell>
        </row>
        <row r="225">
          <cell r="B225">
            <v>5504630001499</v>
          </cell>
          <cell r="C225">
            <v>0</v>
          </cell>
          <cell r="D225" t="str">
            <v>No Vigente</v>
          </cell>
          <cell r="E225">
            <v>0</v>
          </cell>
          <cell r="F225" t="str">
            <v xml:space="preserve">Etiqueta Sello adhesivo Mariposa                  </v>
          </cell>
        </row>
        <row r="226">
          <cell r="B226">
            <v>5504630003752</v>
          </cell>
          <cell r="C226">
            <v>0</v>
          </cell>
          <cell r="D226" t="str">
            <v>Vigente</v>
          </cell>
          <cell r="E226" t="str">
            <v>OttoJardin</v>
          </cell>
          <cell r="F226" t="str">
            <v>Etiqueta O.J. Kill Malezas 100 cc</v>
          </cell>
        </row>
        <row r="227">
          <cell r="B227">
            <v>5504630003745</v>
          </cell>
          <cell r="C227">
            <v>0</v>
          </cell>
          <cell r="D227" t="str">
            <v>Vigente</v>
          </cell>
          <cell r="E227" t="str">
            <v>OttoJardin</v>
          </cell>
          <cell r="F227" t="str">
            <v>Etiqueta O.J. Kill Malezas 500 cc</v>
          </cell>
        </row>
        <row r="228">
          <cell r="B228">
            <v>5504630001420</v>
          </cell>
          <cell r="C228">
            <v>0</v>
          </cell>
          <cell r="D228" t="str">
            <v>No Vigente</v>
          </cell>
          <cell r="E228">
            <v>0</v>
          </cell>
          <cell r="F228" t="str">
            <v xml:space="preserve">Etiqueta B.G. Insecticida Premium Flo 50 cc                    </v>
          </cell>
        </row>
        <row r="229">
          <cell r="B229">
            <v>5504630001512</v>
          </cell>
          <cell r="C229">
            <v>0</v>
          </cell>
          <cell r="D229" t="str">
            <v>Vigente</v>
          </cell>
          <cell r="E229" t="str">
            <v>Institucional</v>
          </cell>
          <cell r="F229" t="str">
            <v xml:space="preserve">Mp Granel Enraizante Raizforte                    </v>
          </cell>
        </row>
        <row r="230">
          <cell r="B230">
            <v>5504630001529</v>
          </cell>
          <cell r="C230">
            <v>0</v>
          </cell>
          <cell r="D230" t="str">
            <v>No Vigente</v>
          </cell>
          <cell r="E230" t="str">
            <v>Institucional</v>
          </cell>
          <cell r="F230" t="str">
            <v xml:space="preserve">Mp Pastillas Aqua Moss 10G                        </v>
          </cell>
        </row>
        <row r="231">
          <cell r="B231">
            <v>5504630003936</v>
          </cell>
          <cell r="C231">
            <v>0</v>
          </cell>
          <cell r="D231" t="str">
            <v>No Vigente</v>
          </cell>
          <cell r="E231">
            <v>0</v>
          </cell>
          <cell r="F231" t="str">
            <v xml:space="preserve">Mp Enraizante Liquido Nutriroot                   </v>
          </cell>
        </row>
        <row r="232">
          <cell r="B232">
            <v>5504630001628</v>
          </cell>
          <cell r="C232">
            <v>0</v>
          </cell>
          <cell r="D232" t="str">
            <v>Vigente</v>
          </cell>
          <cell r="E232" t="str">
            <v>Institucional</v>
          </cell>
          <cell r="F232" t="str">
            <v xml:space="preserve">Mp Granel Fert. Especifico Orquídeas 10-10-10     </v>
          </cell>
        </row>
        <row r="233">
          <cell r="B233">
            <v>5504630001543</v>
          </cell>
          <cell r="C233">
            <v>0</v>
          </cell>
          <cell r="D233" t="str">
            <v>Vigente</v>
          </cell>
          <cell r="E233" t="str">
            <v>Institucional</v>
          </cell>
          <cell r="F233" t="str">
            <v xml:space="preserve">Mp Granel Fert. Especifico Bulbos 18-15-12        </v>
          </cell>
        </row>
        <row r="234">
          <cell r="B234">
            <v>5504630001550</v>
          </cell>
          <cell r="C234">
            <v>0</v>
          </cell>
          <cell r="D234" t="str">
            <v>Vigente</v>
          </cell>
          <cell r="E234" t="str">
            <v>Institucional</v>
          </cell>
          <cell r="F234" t="str">
            <v xml:space="preserve">Mp Granel Fert. Especifico Cactus 5-8-5           </v>
          </cell>
        </row>
        <row r="235">
          <cell r="B235">
            <v>5504630001567</v>
          </cell>
          <cell r="C235">
            <v>0</v>
          </cell>
          <cell r="D235" t="str">
            <v>Vigente</v>
          </cell>
          <cell r="E235" t="str">
            <v>Institucional</v>
          </cell>
          <cell r="F235" t="str">
            <v xml:space="preserve">Mp Granel Fert. Especifico Cesped 23-4-5          </v>
          </cell>
        </row>
        <row r="236">
          <cell r="B236">
            <v>5504630001574</v>
          </cell>
          <cell r="C236">
            <v>0</v>
          </cell>
          <cell r="D236" t="str">
            <v>Vigente</v>
          </cell>
          <cell r="E236" t="str">
            <v>Institucional</v>
          </cell>
          <cell r="F236" t="str">
            <v xml:space="preserve">Mp Granel Fert. Especifico Flores Acidas 15-4-7   </v>
          </cell>
        </row>
        <row r="237">
          <cell r="B237">
            <v>5504630001581</v>
          </cell>
          <cell r="C237">
            <v>0</v>
          </cell>
          <cell r="D237" t="str">
            <v>Vigente</v>
          </cell>
          <cell r="E237" t="str">
            <v>Institucional</v>
          </cell>
          <cell r="F237" t="str">
            <v xml:space="preserve">Mp Granel Fert. Especifico Plantas Mac. 18-5-9    </v>
          </cell>
        </row>
        <row r="238">
          <cell r="B238">
            <v>5504630001598</v>
          </cell>
          <cell r="C238">
            <v>0</v>
          </cell>
          <cell r="D238" t="str">
            <v>Vigente</v>
          </cell>
          <cell r="E238" t="str">
            <v>Institucional</v>
          </cell>
          <cell r="F238" t="str">
            <v xml:space="preserve">Mp Granel Fert. Especifico Rosas 12-14-4          </v>
          </cell>
        </row>
        <row r="239">
          <cell r="B239">
            <v>5504630004384</v>
          </cell>
          <cell r="C239">
            <v>0</v>
          </cell>
          <cell r="D239" t="str">
            <v>Vigente</v>
          </cell>
          <cell r="E239" t="str">
            <v>Institucional</v>
          </cell>
          <cell r="F239" t="str">
            <v xml:space="preserve">Mp Granel Fert. Especifico Citricos 19-6-23       </v>
          </cell>
        </row>
        <row r="240">
          <cell r="B240">
            <v>5504630001635</v>
          </cell>
          <cell r="C240">
            <v>0</v>
          </cell>
          <cell r="D240" t="str">
            <v>Vigente</v>
          </cell>
          <cell r="E240" t="str">
            <v>Institucional</v>
          </cell>
          <cell r="F240" t="str">
            <v xml:space="preserve">Mp Granel Fertilizante Potasico Super/Plus 5-5-21 </v>
          </cell>
        </row>
        <row r="241">
          <cell r="B241">
            <v>5504630001642</v>
          </cell>
          <cell r="C241">
            <v>0</v>
          </cell>
          <cell r="D241" t="str">
            <v>Vigente</v>
          </cell>
          <cell r="E241" t="str">
            <v>Institucional</v>
          </cell>
          <cell r="F241" t="str">
            <v xml:space="preserve">Mp Granel Fertilizante Sodico Super/Plus 11,5-5-9 </v>
          </cell>
        </row>
        <row r="242">
          <cell r="B242">
            <v>5504630001673</v>
          </cell>
          <cell r="C242">
            <v>0</v>
          </cell>
          <cell r="D242" t="str">
            <v>Vigente</v>
          </cell>
          <cell r="E242" t="str">
            <v>Institucional</v>
          </cell>
          <cell r="F242" t="str">
            <v xml:space="preserve">Mp Granel Fertilizante Triple Super/Plus 5-16-6   </v>
          </cell>
        </row>
        <row r="243">
          <cell r="B243">
            <v>5504630001680</v>
          </cell>
          <cell r="C243">
            <v>0</v>
          </cell>
          <cell r="D243" t="str">
            <v>Vigente</v>
          </cell>
          <cell r="E243" t="str">
            <v>Institucional</v>
          </cell>
          <cell r="F243" t="str">
            <v xml:space="preserve">Mp Granel Fertilizante Urea Super/Plus 16-5-6     </v>
          </cell>
        </row>
        <row r="244">
          <cell r="B244">
            <v>5504630001659</v>
          </cell>
          <cell r="C244">
            <v>0</v>
          </cell>
          <cell r="D244" t="str">
            <v>Vigente</v>
          </cell>
          <cell r="E244" t="str">
            <v>Institucional</v>
          </cell>
          <cell r="F244" t="str">
            <v xml:space="preserve">Mp Granel Fertilizante Sulfato de Aluminio        </v>
          </cell>
        </row>
        <row r="245">
          <cell r="B245">
            <v>5504630001604</v>
          </cell>
          <cell r="C245">
            <v>0</v>
          </cell>
          <cell r="D245" t="str">
            <v>Vigente</v>
          </cell>
          <cell r="E245" t="str">
            <v>Institucional</v>
          </cell>
          <cell r="F245" t="str">
            <v xml:space="preserve">Mp Granel Fertilizante Fertiyeso Pellet           </v>
          </cell>
        </row>
        <row r="246">
          <cell r="B246">
            <v>5504630001611</v>
          </cell>
          <cell r="C246">
            <v>0</v>
          </cell>
          <cell r="D246" t="str">
            <v>Vigente</v>
          </cell>
          <cell r="E246" t="str">
            <v>Institucional</v>
          </cell>
          <cell r="F246" t="str">
            <v xml:space="preserve">Mp Granel Fertilizante Nutrisalmon +              </v>
          </cell>
        </row>
        <row r="247">
          <cell r="B247">
            <v>5504630002083</v>
          </cell>
          <cell r="C247">
            <v>0</v>
          </cell>
          <cell r="D247" t="str">
            <v>Vigente</v>
          </cell>
          <cell r="E247" t="str">
            <v>Institucional</v>
          </cell>
          <cell r="F247" t="str">
            <v xml:space="preserve">Mp Granel Fertilizante Urea 46-0-0                </v>
          </cell>
        </row>
        <row r="248">
          <cell r="B248">
            <v>5504630004230</v>
          </cell>
          <cell r="C248">
            <v>0</v>
          </cell>
          <cell r="D248" t="str">
            <v>Vigente</v>
          </cell>
          <cell r="E248" t="str">
            <v>Institucional</v>
          </cell>
          <cell r="F248" t="str">
            <v xml:space="preserve">Mp Granel Fert. Soluble Cactus 14-8-2             </v>
          </cell>
        </row>
        <row r="249">
          <cell r="B249">
            <v>5504630004247</v>
          </cell>
          <cell r="C249">
            <v>0</v>
          </cell>
          <cell r="D249" t="str">
            <v>Vigente</v>
          </cell>
          <cell r="E249" t="str">
            <v>Institucional</v>
          </cell>
          <cell r="F249" t="str">
            <v xml:space="preserve">Mp Granel Fert. Soluble Hortensias 12-4-16        </v>
          </cell>
        </row>
        <row r="250">
          <cell r="B250">
            <v>5504630004254</v>
          </cell>
          <cell r="C250">
            <v>0</v>
          </cell>
          <cell r="D250" t="str">
            <v>Vigente</v>
          </cell>
          <cell r="E250" t="str">
            <v>Institucional</v>
          </cell>
          <cell r="F250" t="str">
            <v xml:space="preserve">Mp Granel Fert. Soluble Orquideas10-30-20         </v>
          </cell>
        </row>
        <row r="251">
          <cell r="B251">
            <v>5504630004315</v>
          </cell>
          <cell r="C251">
            <v>0</v>
          </cell>
          <cell r="D251" t="str">
            <v>Vigente</v>
          </cell>
          <cell r="E251" t="str">
            <v>Institucional</v>
          </cell>
          <cell r="F251" t="str">
            <v xml:space="preserve">Mp Granel Fert. Soluble Bonsai 12-18-18           </v>
          </cell>
        </row>
        <row r="252">
          <cell r="B252">
            <v>5504630004322</v>
          </cell>
          <cell r="C252">
            <v>0</v>
          </cell>
          <cell r="D252" t="str">
            <v>Vigente</v>
          </cell>
          <cell r="E252" t="str">
            <v>Institucional</v>
          </cell>
          <cell r="F252" t="str">
            <v xml:space="preserve">Mp Granel Fert. Soluble Bulbos 16-8-6             </v>
          </cell>
        </row>
        <row r="253">
          <cell r="B253">
            <v>5504630004490</v>
          </cell>
          <cell r="C253">
            <v>0</v>
          </cell>
          <cell r="D253" t="str">
            <v>En Desarrollo</v>
          </cell>
          <cell r="E253" t="str">
            <v>Institucional</v>
          </cell>
          <cell r="F253" t="str">
            <v xml:space="preserve">Mp Granel Fertilizante Entrega Controlada         </v>
          </cell>
        </row>
        <row r="254">
          <cell r="B254">
            <v>5504630003851</v>
          </cell>
          <cell r="C254">
            <v>0</v>
          </cell>
          <cell r="D254" t="str">
            <v>No Vigente</v>
          </cell>
          <cell r="E254" t="str">
            <v>Institucional</v>
          </cell>
          <cell r="F254" t="str">
            <v xml:space="preserve">Mp Fertilizante Soluble Pastillas Verdes 20-9-9   </v>
          </cell>
        </row>
        <row r="255">
          <cell r="B255">
            <v>5504630003868</v>
          </cell>
          <cell r="C255">
            <v>0</v>
          </cell>
          <cell r="D255" t="str">
            <v>No Vigente</v>
          </cell>
          <cell r="E255" t="str">
            <v>Institucional</v>
          </cell>
          <cell r="F255" t="str">
            <v xml:space="preserve">Mp Fertilizante Soluble Pastillas Rojas16-12-18   </v>
          </cell>
        </row>
        <row r="256">
          <cell r="B256">
            <v>5504630001536</v>
          </cell>
          <cell r="C256">
            <v>0</v>
          </cell>
          <cell r="D256" t="str">
            <v>No Vigente</v>
          </cell>
          <cell r="E256" t="str">
            <v>Institucional</v>
          </cell>
          <cell r="F256" t="str">
            <v>Mp Granel Fertil. Qrop Supreme (S.Potasico15-0-14)</v>
          </cell>
        </row>
        <row r="257">
          <cell r="B257">
            <v>5504630001697</v>
          </cell>
          <cell r="C257">
            <v>0</v>
          </cell>
          <cell r="D257" t="str">
            <v>Vigente</v>
          </cell>
          <cell r="E257" t="str">
            <v>Institucional</v>
          </cell>
          <cell r="F257" t="str">
            <v xml:space="preserve">Mp Cucaxan Gel Control Cucarachas Jeringa 7,2 g   </v>
          </cell>
        </row>
        <row r="258">
          <cell r="B258">
            <v>5504630001710</v>
          </cell>
          <cell r="C258">
            <v>0</v>
          </cell>
          <cell r="D258" t="str">
            <v>Vigente</v>
          </cell>
          <cell r="E258" t="str">
            <v>Institucional</v>
          </cell>
          <cell r="F258" t="str">
            <v xml:space="preserve">Mp Pastillas Fumixan 50 g                          </v>
          </cell>
        </row>
        <row r="259">
          <cell r="B259">
            <v>5504630003950</v>
          </cell>
          <cell r="C259">
            <v>0</v>
          </cell>
          <cell r="D259" t="str">
            <v>Vigente</v>
          </cell>
          <cell r="E259" t="str">
            <v>Institucional</v>
          </cell>
          <cell r="F259" t="str">
            <v xml:space="preserve">Mp Insecticida Glacoxan C-10 500 cc         </v>
          </cell>
        </row>
        <row r="260">
          <cell r="B260">
            <v>5504630004186</v>
          </cell>
          <cell r="C260">
            <v>0</v>
          </cell>
          <cell r="D260" t="str">
            <v>Vigente</v>
          </cell>
          <cell r="E260" t="str">
            <v>Institucional</v>
          </cell>
          <cell r="F260" t="str">
            <v xml:space="preserve">Mp Aerosol Fumixan Fog 120 cc                  </v>
          </cell>
        </row>
        <row r="261">
          <cell r="B261">
            <v>5504630004193</v>
          </cell>
          <cell r="C261">
            <v>0</v>
          </cell>
          <cell r="D261" t="str">
            <v>Vigente</v>
          </cell>
          <cell r="E261" t="str">
            <v>Institucional</v>
          </cell>
          <cell r="F261" t="str">
            <v xml:space="preserve">Mp Aerosol Fumixan Fog 400 cc                    </v>
          </cell>
        </row>
        <row r="262">
          <cell r="B262">
            <v>5504630003929</v>
          </cell>
          <cell r="C262">
            <v>0</v>
          </cell>
          <cell r="D262" t="str">
            <v>Vigente</v>
          </cell>
          <cell r="E262" t="str">
            <v>Institucional</v>
          </cell>
          <cell r="F262" t="str">
            <v xml:space="preserve">Mp Acaricida Abamectina 0,34%                     </v>
          </cell>
        </row>
        <row r="263">
          <cell r="B263">
            <v>5504630004421</v>
          </cell>
          <cell r="C263">
            <v>0</v>
          </cell>
          <cell r="D263" t="str">
            <v>Vigente</v>
          </cell>
          <cell r="E263" t="str">
            <v>Institucional</v>
          </cell>
          <cell r="F263" t="str">
            <v>Mp Insecticida Lambda Cihalotrina 0,0025%</v>
          </cell>
        </row>
        <row r="264">
          <cell r="B264">
            <v>5504630002113</v>
          </cell>
          <cell r="C264">
            <v>0</v>
          </cell>
          <cell r="D264" t="str">
            <v>Vigente</v>
          </cell>
          <cell r="E264" t="str">
            <v>Institucional</v>
          </cell>
          <cell r="F264" t="str">
            <v xml:space="preserve">Mp Insecticida Cipermetrina 20%              </v>
          </cell>
        </row>
        <row r="265">
          <cell r="B265">
            <v>5504630004612</v>
          </cell>
          <cell r="C265">
            <v>0</v>
          </cell>
          <cell r="D265" t="str">
            <v>Vigente</v>
          </cell>
          <cell r="E265" t="str">
            <v>Institucional</v>
          </cell>
          <cell r="F265" t="str">
            <v xml:space="preserve">Mp Insecticida Cipermetrina 10%              </v>
          </cell>
        </row>
        <row r="266">
          <cell r="B266">
            <v>5504630002137</v>
          </cell>
          <cell r="C266">
            <v>0</v>
          </cell>
          <cell r="D266" t="str">
            <v>En Desarrollo</v>
          </cell>
          <cell r="E266" t="str">
            <v>Institucional</v>
          </cell>
          <cell r="F266" t="str">
            <v xml:space="preserve">Mp Insecticida Premium Flo                        </v>
          </cell>
        </row>
        <row r="267">
          <cell r="B267">
            <v>5504630003899</v>
          </cell>
          <cell r="C267">
            <v>0</v>
          </cell>
          <cell r="D267" t="str">
            <v>En Desarrollo</v>
          </cell>
          <cell r="E267" t="str">
            <v>Institucional</v>
          </cell>
          <cell r="F267" t="str">
            <v xml:space="preserve">Mp Fungicida Oxicloruro de Cobre                  </v>
          </cell>
        </row>
        <row r="268">
          <cell r="B268">
            <v>5504630003905</v>
          </cell>
          <cell r="C268">
            <v>0</v>
          </cell>
          <cell r="D268" t="str">
            <v>En Desarrollo</v>
          </cell>
          <cell r="E268" t="str">
            <v>Institucional</v>
          </cell>
          <cell r="F268" t="str">
            <v xml:space="preserve">Mp Fungicida Azufre 60% Sc                        </v>
          </cell>
        </row>
        <row r="269">
          <cell r="B269">
            <v>5504630003912</v>
          </cell>
          <cell r="C269">
            <v>0</v>
          </cell>
          <cell r="D269" t="str">
            <v>En Desarrollo</v>
          </cell>
          <cell r="E269" t="str">
            <v>Institucional</v>
          </cell>
          <cell r="F269" t="str">
            <v xml:space="preserve">Mp Fungicida Azufre 80% Wg                        </v>
          </cell>
        </row>
        <row r="270">
          <cell r="B270">
            <v>1106007</v>
          </cell>
          <cell r="C270">
            <v>0</v>
          </cell>
          <cell r="D270" t="str">
            <v>No Vigente</v>
          </cell>
          <cell r="E270" t="str">
            <v>Institucional</v>
          </cell>
          <cell r="F270" t="str">
            <v xml:space="preserve">Raticidas                                         </v>
          </cell>
        </row>
        <row r="271">
          <cell r="B271">
            <v>5504630001727</v>
          </cell>
          <cell r="C271">
            <v>0</v>
          </cell>
          <cell r="D271" t="str">
            <v>Vigente</v>
          </cell>
          <cell r="E271" t="str">
            <v>Institucional</v>
          </cell>
          <cell r="F271" t="str">
            <v xml:space="preserve">Mp Liquido Bioestimulante Algamax                 </v>
          </cell>
        </row>
        <row r="272">
          <cell r="B272">
            <v>5504630001796</v>
          </cell>
          <cell r="C272">
            <v>0</v>
          </cell>
          <cell r="D272" t="str">
            <v>Vigente</v>
          </cell>
          <cell r="E272" t="str">
            <v>Institucional</v>
          </cell>
          <cell r="F272" t="str">
            <v xml:space="preserve">Mp Liquido Control Natural Conchuela-Pulgon  </v>
          </cell>
        </row>
        <row r="273">
          <cell r="B273">
            <v>5504630001819</v>
          </cell>
          <cell r="C273">
            <v>0</v>
          </cell>
          <cell r="D273" t="str">
            <v>Vigente</v>
          </cell>
          <cell r="E273" t="str">
            <v>Institucional</v>
          </cell>
          <cell r="F273" t="str">
            <v xml:space="preserve">Mp Liquido Control Natural Hongos-Fumagina      </v>
          </cell>
        </row>
        <row r="274">
          <cell r="B274">
            <v>5504630002168</v>
          </cell>
          <cell r="C274">
            <v>0</v>
          </cell>
          <cell r="D274" t="str">
            <v>Vigente</v>
          </cell>
          <cell r="E274" t="str">
            <v>Institucional</v>
          </cell>
          <cell r="F274" t="str">
            <v xml:space="preserve">Mp Liquido Control Natural Free-Plag              </v>
          </cell>
        </row>
        <row r="275">
          <cell r="B275">
            <v>5504630001826</v>
          </cell>
          <cell r="C275">
            <v>0</v>
          </cell>
          <cell r="D275" t="str">
            <v>Vigente</v>
          </cell>
          <cell r="E275" t="str">
            <v>Institucional</v>
          </cell>
          <cell r="F275" t="str">
            <v xml:space="preserve">Mp Liquido Corte y Poda Podaspec                  </v>
          </cell>
        </row>
        <row r="276">
          <cell r="B276">
            <v>5504630001833</v>
          </cell>
          <cell r="C276">
            <v>0</v>
          </cell>
          <cell r="D276" t="str">
            <v>Vigente</v>
          </cell>
          <cell r="E276" t="str">
            <v>Institucional</v>
          </cell>
          <cell r="F276" t="str">
            <v xml:space="preserve">Mp Liquido Herbicida Glifosato                    </v>
          </cell>
        </row>
        <row r="277">
          <cell r="B277">
            <v>5504630001857</v>
          </cell>
          <cell r="C277">
            <v>0</v>
          </cell>
          <cell r="D277" t="str">
            <v>Vigente</v>
          </cell>
          <cell r="E277" t="str">
            <v>Institucional</v>
          </cell>
          <cell r="F277" t="str">
            <v xml:space="preserve">Mp Liquido Shampoo Foliar/Lavahojas               </v>
          </cell>
        </row>
        <row r="278">
          <cell r="B278">
            <v>5504630002151</v>
          </cell>
          <cell r="C278">
            <v>0</v>
          </cell>
          <cell r="D278" t="str">
            <v>Vigente</v>
          </cell>
          <cell r="E278" t="str">
            <v>Institucional</v>
          </cell>
          <cell r="F278" t="str">
            <v xml:space="preserve">Mp Liquido Follaje-Floracion 9-4-10 c/Amargante                </v>
          </cell>
        </row>
        <row r="279">
          <cell r="B279">
            <v>5504630003691</v>
          </cell>
          <cell r="C279">
            <v>0</v>
          </cell>
          <cell r="D279" t="str">
            <v>Vigente</v>
          </cell>
          <cell r="E279" t="str">
            <v>Institucional</v>
          </cell>
          <cell r="F279" t="str">
            <v xml:space="preserve">Mp Liquido Citricos-Frutales 6-8-9 c/Amargante </v>
          </cell>
        </row>
        <row r="280">
          <cell r="B280">
            <v>5504630003707</v>
          </cell>
          <cell r="C280">
            <v>0</v>
          </cell>
          <cell r="D280" t="str">
            <v>Vigente</v>
          </cell>
          <cell r="E280" t="str">
            <v>Institucional</v>
          </cell>
          <cell r="F280" t="str">
            <v xml:space="preserve">Mp Liquido Hortalizas c/Amargante                </v>
          </cell>
        </row>
        <row r="281">
          <cell r="B281">
            <v>5504630003783</v>
          </cell>
          <cell r="C281">
            <v>0</v>
          </cell>
          <cell r="D281" t="str">
            <v>Vigente</v>
          </cell>
          <cell r="E281" t="str">
            <v>Institucional</v>
          </cell>
          <cell r="F281" t="str">
            <v xml:space="preserve">Mp Liquido Rosas 6-7-6 c/Amargante </v>
          </cell>
        </row>
        <row r="282">
          <cell r="B282">
            <v>5504630003790</v>
          </cell>
          <cell r="C282">
            <v>0</v>
          </cell>
          <cell r="D282" t="str">
            <v>Vigente</v>
          </cell>
          <cell r="E282" t="str">
            <v>Institucional</v>
          </cell>
          <cell r="F282" t="str">
            <v xml:space="preserve">Mp Liquido Flores Acidas 7-4-7 c/Amargante  </v>
          </cell>
        </row>
        <row r="283">
          <cell r="B283">
            <v>5504630003806</v>
          </cell>
          <cell r="C283">
            <v>0</v>
          </cell>
          <cell r="D283" t="str">
            <v>Vigente</v>
          </cell>
          <cell r="E283" t="str">
            <v>Institucional</v>
          </cell>
          <cell r="F283" t="str">
            <v>Mp Liquido Cactus 3-6-4 c/Amargante</v>
          </cell>
        </row>
        <row r="284">
          <cell r="B284">
            <v>5504630001666</v>
          </cell>
          <cell r="C284">
            <v>0</v>
          </cell>
          <cell r="D284" t="str">
            <v>Vigente</v>
          </cell>
          <cell r="E284" t="str">
            <v>Institucional</v>
          </cell>
          <cell r="F284" t="str">
            <v xml:space="preserve">Mp Mejorador Sulfato de Fierro  </v>
          </cell>
        </row>
        <row r="285">
          <cell r="B285">
            <v>5504630001864</v>
          </cell>
          <cell r="C285">
            <v>0</v>
          </cell>
          <cell r="D285" t="str">
            <v>Vigente</v>
          </cell>
          <cell r="E285" t="str">
            <v>Institucional</v>
          </cell>
          <cell r="F285" t="str">
            <v xml:space="preserve">Mp Mejorador Humus de Lombriz                        </v>
          </cell>
        </row>
        <row r="286">
          <cell r="B286">
            <v>5504630001871</v>
          </cell>
          <cell r="C286">
            <v>0</v>
          </cell>
          <cell r="D286" t="str">
            <v>Vigente</v>
          </cell>
          <cell r="E286" t="str">
            <v>Institucional</v>
          </cell>
          <cell r="F286" t="str">
            <v xml:space="preserve">Mp Molusquicida Clartex+R                  </v>
          </cell>
        </row>
        <row r="287">
          <cell r="B287">
            <v>5504630002595</v>
          </cell>
          <cell r="C287">
            <v>0</v>
          </cell>
          <cell r="D287" t="str">
            <v>Vigente</v>
          </cell>
          <cell r="E287" t="str">
            <v>Institucional</v>
          </cell>
          <cell r="F287" t="str">
            <v xml:space="preserve">Mp Raticida Mini Bloque                   </v>
          </cell>
        </row>
        <row r="288">
          <cell r="B288">
            <v>5504630002601</v>
          </cell>
          <cell r="C288">
            <v>0</v>
          </cell>
          <cell r="D288" t="str">
            <v>Vigente</v>
          </cell>
          <cell r="E288" t="str">
            <v>Institucional</v>
          </cell>
          <cell r="F288" t="str">
            <v xml:space="preserve">Mp Raticida Pellets                       </v>
          </cell>
        </row>
        <row r="289">
          <cell r="B289">
            <v>5504630000006</v>
          </cell>
          <cell r="C289">
            <v>0</v>
          </cell>
          <cell r="D289" t="str">
            <v>No Vigente</v>
          </cell>
          <cell r="E289">
            <v>0</v>
          </cell>
          <cell r="F289" t="str">
            <v xml:space="preserve">Mp Alcohol Etílico Desnaturalizado                </v>
          </cell>
        </row>
        <row r="290">
          <cell r="B290">
            <v>5504630002199</v>
          </cell>
          <cell r="C290">
            <v>0</v>
          </cell>
          <cell r="D290" t="str">
            <v>No Vigente</v>
          </cell>
          <cell r="E290">
            <v>0</v>
          </cell>
          <cell r="F290" t="str">
            <v xml:space="preserve">Colorante Verde Básico 9323                       </v>
          </cell>
        </row>
        <row r="291">
          <cell r="B291">
            <v>9003100</v>
          </cell>
          <cell r="C291">
            <v>0</v>
          </cell>
          <cell r="D291" t="str">
            <v>No Vigente</v>
          </cell>
          <cell r="E291">
            <v>0</v>
          </cell>
          <cell r="F291" t="str">
            <v xml:space="preserve">Material Scrap                                    </v>
          </cell>
        </row>
        <row r="292">
          <cell r="B292">
            <v>5504630001468</v>
          </cell>
          <cell r="C292">
            <v>0</v>
          </cell>
          <cell r="D292" t="str">
            <v>Vigente</v>
          </cell>
          <cell r="E292" t="str">
            <v>Institucional</v>
          </cell>
          <cell r="F292" t="str">
            <v xml:space="preserve">Mp Semilla Mezcla Manquehue                       </v>
          </cell>
        </row>
        <row r="293">
          <cell r="B293">
            <v>5504630001949</v>
          </cell>
          <cell r="C293">
            <v>0</v>
          </cell>
          <cell r="D293" t="str">
            <v>Vigente</v>
          </cell>
          <cell r="E293" t="str">
            <v>Institucional</v>
          </cell>
          <cell r="F293" t="str">
            <v xml:space="preserve">Mp Semilla Mezcla Estadio                         </v>
          </cell>
        </row>
        <row r="294">
          <cell r="B294">
            <v>5504630001956</v>
          </cell>
          <cell r="C294">
            <v>0</v>
          </cell>
          <cell r="D294" t="str">
            <v>Vigente</v>
          </cell>
          <cell r="E294" t="str">
            <v>Institucional</v>
          </cell>
          <cell r="F294" t="str">
            <v xml:space="preserve">Mp Semilla Mezcla Lawngrass c/Trebol              </v>
          </cell>
        </row>
        <row r="295">
          <cell r="B295">
            <v>5504630001970</v>
          </cell>
          <cell r="C295">
            <v>0</v>
          </cell>
          <cell r="D295" t="str">
            <v>Vigente</v>
          </cell>
          <cell r="E295" t="str">
            <v>Institucional</v>
          </cell>
          <cell r="F295" t="str">
            <v xml:space="preserve">Mp Semilla Mezcla Manquehue c/Trebol              </v>
          </cell>
        </row>
        <row r="296">
          <cell r="B296">
            <v>5504630002441</v>
          </cell>
          <cell r="C296">
            <v>0</v>
          </cell>
          <cell r="D296" t="str">
            <v>Vigente</v>
          </cell>
          <cell r="E296" t="str">
            <v>Institucional</v>
          </cell>
          <cell r="F296" t="str">
            <v xml:space="preserve">Mp Semilla Mezcla Zona Piscinas                   </v>
          </cell>
        </row>
        <row r="297">
          <cell r="B297">
            <v>5504630002861</v>
          </cell>
          <cell r="C297">
            <v>0</v>
          </cell>
          <cell r="D297" t="str">
            <v>Vigente</v>
          </cell>
          <cell r="E297" t="str">
            <v>Institucional</v>
          </cell>
          <cell r="F297" t="str">
            <v xml:space="preserve">Mp Semilla Mezcla Alfombra Verde                  </v>
          </cell>
        </row>
        <row r="298">
          <cell r="B298">
            <v>5504630003615</v>
          </cell>
          <cell r="C298">
            <v>0</v>
          </cell>
          <cell r="D298" t="str">
            <v>Vigente</v>
          </cell>
          <cell r="E298" t="str">
            <v>Institucional</v>
          </cell>
          <cell r="F298" t="str">
            <v xml:space="preserve">Mp Semilla Mezcla Rustica                         </v>
          </cell>
        </row>
        <row r="299">
          <cell r="B299">
            <v>5504630002649</v>
          </cell>
          <cell r="C299">
            <v>0</v>
          </cell>
          <cell r="D299" t="str">
            <v>No Vigente</v>
          </cell>
          <cell r="E299">
            <v>0</v>
          </cell>
          <cell r="F299" t="str">
            <v xml:space="preserve">Mp Semilla Mezcla Resiembra                       </v>
          </cell>
        </row>
        <row r="300">
          <cell r="B300">
            <v>5504630004636</v>
          </cell>
          <cell r="D300" t="str">
            <v>Vigente</v>
          </cell>
          <cell r="E300" t="str">
            <v>OttoJardin</v>
          </cell>
          <cell r="F300" t="str">
            <v>Etiqueta O.J. Kill Arañitas lpa 300 cc</v>
          </cell>
        </row>
        <row r="301">
          <cell r="B301">
            <v>5504630004643</v>
          </cell>
          <cell r="D301" t="str">
            <v>Vigente</v>
          </cell>
          <cell r="E301" t="str">
            <v>OttoJardin</v>
          </cell>
          <cell r="F301" t="str">
            <v>Etiqueta O.J. Kill Insectos Casa-Jardin lpa 300 cc</v>
          </cell>
        </row>
        <row r="302">
          <cell r="B302">
            <v>5504630004650</v>
          </cell>
          <cell r="D302" t="str">
            <v>Vigente</v>
          </cell>
          <cell r="E302" t="str">
            <v>Roots</v>
          </cell>
          <cell r="F302" t="str">
            <v xml:space="preserve">Etiqueta Roots Fert. Rosas Concentrado 250 cc     </v>
          </cell>
        </row>
        <row r="303">
          <cell r="B303">
            <v>5504630004667</v>
          </cell>
          <cell r="D303" t="str">
            <v>Vigente</v>
          </cell>
          <cell r="E303" t="str">
            <v>Roots</v>
          </cell>
          <cell r="F303" t="str">
            <v xml:space="preserve">Etiqueta Roots Fert. Fl.Acidas Concentrado 250 cc     </v>
          </cell>
        </row>
        <row r="304">
          <cell r="B304">
            <v>5504630004674</v>
          </cell>
          <cell r="D304" t="str">
            <v>Vigente</v>
          </cell>
          <cell r="E304" t="str">
            <v>Roots</v>
          </cell>
          <cell r="F304" t="str">
            <v>Etiqueta Roots Fert. Rosas Diluido 1 lt</v>
          </cell>
        </row>
        <row r="305">
          <cell r="B305">
            <v>5504630004681</v>
          </cell>
          <cell r="D305" t="str">
            <v>Vigente</v>
          </cell>
          <cell r="E305" t="str">
            <v>Roots</v>
          </cell>
          <cell r="F305" t="str">
            <v>Etiqueta Roots Fert. Fl.Acidas Diluido 1 lt</v>
          </cell>
        </row>
        <row r="306">
          <cell r="B306">
            <v>5504630004698</v>
          </cell>
          <cell r="D306" t="str">
            <v>Vigente</v>
          </cell>
          <cell r="E306" t="str">
            <v>Roots</v>
          </cell>
          <cell r="F306" t="str">
            <v>Etiqueta Roots Ctrl. Natural Todo Insecto 150 cc</v>
          </cell>
        </row>
        <row r="307">
          <cell r="B307">
            <v>5504630004704</v>
          </cell>
          <cell r="D307" t="str">
            <v>Vigente</v>
          </cell>
          <cell r="E307" t="str">
            <v>BestGarden</v>
          </cell>
          <cell r="F307" t="str">
            <v xml:space="preserve">Etiqueta B.G. Fert. Follaje-Floracion lpa 450 cc   </v>
          </cell>
        </row>
        <row r="308">
          <cell r="B308">
            <v>5504630004711</v>
          </cell>
          <cell r="D308" t="str">
            <v>Vigente</v>
          </cell>
          <cell r="E308" t="str">
            <v>BestGarden</v>
          </cell>
          <cell r="F308" t="str">
            <v>Etiqueta Cutcase 5  B.G. Follaj-Florac. lpa 450 cc</v>
          </cell>
        </row>
        <row r="309">
          <cell r="B309">
            <v>5504630004728</v>
          </cell>
          <cell r="D309" t="str">
            <v>Vigente</v>
          </cell>
          <cell r="E309" t="str">
            <v>BestGarden</v>
          </cell>
          <cell r="F309" t="str">
            <v xml:space="preserve">Etiqueta B.G. Shampoo Foliar lpa 450 cc   </v>
          </cell>
        </row>
        <row r="310">
          <cell r="B310">
            <v>5504630004735</v>
          </cell>
          <cell r="D310" t="str">
            <v>Vigente</v>
          </cell>
          <cell r="E310" t="str">
            <v>BestGarden</v>
          </cell>
          <cell r="F310" t="str">
            <v>Etiqueta Cutcase 5  B.G. Shampoo Fol. lpa 450 cc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aestra pt"/>
      <sheetName val="maestra mp"/>
      <sheetName val="ean-13 especiales"/>
      <sheetName val="maestra clientes"/>
      <sheetName val="maestra trabajadores"/>
      <sheetName val="Bajada de Datos CatE"/>
    </sheetNames>
    <sheetDataSet>
      <sheetData sheetId="0" refreshError="1">
        <row r="1">
          <cell r="D1" t="str">
            <v xml:space="preserve">Inversiones y Comercializadora VOS S.A.                                                             </v>
          </cell>
        </row>
        <row r="7">
          <cell r="E7">
            <v>42144</v>
          </cell>
        </row>
        <row r="9">
          <cell r="B9" t="str">
            <v>BestGarden</v>
          </cell>
          <cell r="E9" t="str">
            <v>Vigente</v>
          </cell>
          <cell r="F9">
            <v>168</v>
          </cell>
        </row>
        <row r="10">
          <cell r="B10" t="str">
            <v>OttoJardin</v>
          </cell>
          <cell r="E10" t="str">
            <v>No Vigente</v>
          </cell>
          <cell r="F10">
            <v>12</v>
          </cell>
        </row>
        <row r="11">
          <cell r="B11" t="str">
            <v>Roots</v>
          </cell>
          <cell r="E11" t="str">
            <v>Total PT</v>
          </cell>
          <cell r="F11">
            <v>180</v>
          </cell>
        </row>
        <row r="13">
          <cell r="B13" t="str">
            <v>Ean-13</v>
          </cell>
          <cell r="C13" t="str">
            <v>Dun-14</v>
          </cell>
          <cell r="D13" t="str">
            <v>Familia</v>
          </cell>
          <cell r="E13" t="str">
            <v>Estado</v>
          </cell>
          <cell r="F13" t="str">
            <v>Sub Familia</v>
          </cell>
          <cell r="G13" t="str">
            <v>Mercado</v>
          </cell>
          <cell r="H13" t="str">
            <v>Marca</v>
          </cell>
        </row>
        <row r="14">
          <cell r="B14">
            <v>7804630000842</v>
          </cell>
          <cell r="C14">
            <v>17804630000849</v>
          </cell>
          <cell r="D14" t="str">
            <v>Abonos-Fertilizantes               </v>
          </cell>
          <cell r="E14" t="str">
            <v>Vigente</v>
          </cell>
          <cell r="F14" t="str">
            <v>Liquidos</v>
          </cell>
          <cell r="G14" t="str">
            <v>Retail</v>
          </cell>
          <cell r="H14" t="str">
            <v>BestGarden</v>
          </cell>
        </row>
        <row r="15">
          <cell r="B15">
            <v>7804630000835</v>
          </cell>
          <cell r="C15">
            <v>17804630000832</v>
          </cell>
          <cell r="D15" t="str">
            <v>Abonos-Fertilizantes               </v>
          </cell>
          <cell r="E15" t="str">
            <v>Vigente</v>
          </cell>
          <cell r="F15" t="str">
            <v>Liquidos</v>
          </cell>
          <cell r="G15" t="str">
            <v>Retail</v>
          </cell>
          <cell r="H15" t="str">
            <v>BestGarden</v>
          </cell>
        </row>
        <row r="16">
          <cell r="B16">
            <v>7804630000859</v>
          </cell>
          <cell r="C16">
            <v>17804630000856</v>
          </cell>
          <cell r="D16" t="str">
            <v>Abonos-Fertilizantes               </v>
          </cell>
          <cell r="E16" t="str">
            <v>Vigente</v>
          </cell>
          <cell r="F16" t="str">
            <v>Liquidos</v>
          </cell>
          <cell r="G16" t="str">
            <v>Retail</v>
          </cell>
          <cell r="H16" t="str">
            <v>BestGarden</v>
          </cell>
        </row>
        <row r="17">
          <cell r="B17">
            <v>7804630000828</v>
          </cell>
          <cell r="C17">
            <v>17804630000825</v>
          </cell>
          <cell r="D17" t="str">
            <v>Abonos-Fertilizantes               </v>
          </cell>
          <cell r="E17" t="str">
            <v>Vigente</v>
          </cell>
          <cell r="F17" t="str">
            <v>Liquidos</v>
          </cell>
          <cell r="G17" t="str">
            <v>Retail</v>
          </cell>
          <cell r="H17" t="str">
            <v>BestGarden</v>
          </cell>
        </row>
        <row r="18">
          <cell r="B18">
            <v>7804630000347</v>
          </cell>
          <cell r="C18" t="str">
            <v>17804630000344</v>
          </cell>
          <cell r="D18" t="str">
            <v>Abonos-Fertilizantes               </v>
          </cell>
          <cell r="E18" t="str">
            <v>No Vigente</v>
          </cell>
          <cell r="F18" t="str">
            <v>Granular</v>
          </cell>
          <cell r="G18" t="str">
            <v>Retail</v>
          </cell>
          <cell r="H18" t="str">
            <v>BestGarden</v>
          </cell>
        </row>
        <row r="19">
          <cell r="B19">
            <v>7804630000330</v>
          </cell>
          <cell r="C19" t="str">
            <v>17804630000337</v>
          </cell>
          <cell r="D19" t="str">
            <v>Abonos-Fertilizantes               </v>
          </cell>
          <cell r="E19" t="str">
            <v>Vigente</v>
          </cell>
          <cell r="F19" t="str">
            <v>Granular</v>
          </cell>
          <cell r="G19" t="str">
            <v>Retail</v>
          </cell>
          <cell r="H19" t="str">
            <v>BestGarden</v>
          </cell>
        </row>
        <row r="20">
          <cell r="B20">
            <v>7804630000378</v>
          </cell>
          <cell r="D20" t="str">
            <v>Abonos-Fertilizantes               </v>
          </cell>
          <cell r="E20" t="str">
            <v>Vigente</v>
          </cell>
          <cell r="F20" t="str">
            <v>Granular</v>
          </cell>
          <cell r="G20" t="str">
            <v>Retail</v>
          </cell>
          <cell r="H20" t="str">
            <v>BestGarden</v>
          </cell>
        </row>
        <row r="21">
          <cell r="B21">
            <v>7804630000354</v>
          </cell>
          <cell r="C21" t="str">
            <v>17804630000351</v>
          </cell>
          <cell r="D21" t="str">
            <v>Abonos-Fertilizantes               </v>
          </cell>
          <cell r="E21" t="str">
            <v>Vigente</v>
          </cell>
          <cell r="F21" t="str">
            <v>Granular</v>
          </cell>
          <cell r="G21" t="str">
            <v>Retail</v>
          </cell>
          <cell r="H21" t="str">
            <v>BestGarden</v>
          </cell>
        </row>
        <row r="22">
          <cell r="B22">
            <v>7804630000385</v>
          </cell>
          <cell r="D22" t="str">
            <v>Abonos-Fertilizantes               </v>
          </cell>
          <cell r="E22" t="str">
            <v>Vigente</v>
          </cell>
          <cell r="F22" t="str">
            <v>Granular</v>
          </cell>
          <cell r="G22" t="str">
            <v>Retail</v>
          </cell>
          <cell r="H22" t="str">
            <v>BestGarden</v>
          </cell>
        </row>
        <row r="23">
          <cell r="B23">
            <v>7804630000361</v>
          </cell>
          <cell r="C23" t="str">
            <v>17804630000368</v>
          </cell>
          <cell r="D23" t="str">
            <v>Abonos-Fertilizantes               </v>
          </cell>
          <cell r="E23" t="str">
            <v>Vigente</v>
          </cell>
          <cell r="F23" t="str">
            <v>Granular</v>
          </cell>
          <cell r="G23" t="str">
            <v>Retail</v>
          </cell>
          <cell r="H23" t="str">
            <v>BestGarden</v>
          </cell>
        </row>
        <row r="24">
          <cell r="B24">
            <v>7804630000392</v>
          </cell>
          <cell r="D24" t="str">
            <v>Abonos-Fertilizantes               </v>
          </cell>
          <cell r="E24" t="str">
            <v>Vigente</v>
          </cell>
          <cell r="F24" t="str">
            <v>Granular</v>
          </cell>
          <cell r="G24" t="str">
            <v>Retail</v>
          </cell>
          <cell r="H24" t="str">
            <v>BestGarden</v>
          </cell>
        </row>
        <row r="25">
          <cell r="B25">
            <v>7804630000927</v>
          </cell>
          <cell r="C25">
            <v>17804630000924</v>
          </cell>
          <cell r="D25" t="str">
            <v>Abonos-Fertilizantes               </v>
          </cell>
          <cell r="E25" t="str">
            <v>Vigente</v>
          </cell>
          <cell r="F25" t="str">
            <v>Liquidos</v>
          </cell>
          <cell r="G25" t="str">
            <v>Retail</v>
          </cell>
          <cell r="H25" t="str">
            <v>BestGarden</v>
          </cell>
        </row>
        <row r="26">
          <cell r="B26">
            <v>7804630000910</v>
          </cell>
          <cell r="C26">
            <v>17804630000917</v>
          </cell>
          <cell r="D26" t="str">
            <v>Abonos-Fertilizantes               </v>
          </cell>
          <cell r="E26" t="str">
            <v>Vigente</v>
          </cell>
          <cell r="F26" t="str">
            <v>Liquidos</v>
          </cell>
          <cell r="G26" t="str">
            <v>Retail</v>
          </cell>
          <cell r="H26" t="str">
            <v>BestGarden</v>
          </cell>
        </row>
        <row r="27">
          <cell r="B27">
            <v>7804630000903</v>
          </cell>
          <cell r="C27">
            <v>17804630000900</v>
          </cell>
          <cell r="D27" t="str">
            <v>Abonos-Fertilizantes               </v>
          </cell>
          <cell r="E27" t="str">
            <v>Vigente</v>
          </cell>
          <cell r="F27" t="str">
            <v>Liquidos</v>
          </cell>
          <cell r="G27" t="str">
            <v>Retail</v>
          </cell>
          <cell r="H27" t="str">
            <v>BestGarden</v>
          </cell>
        </row>
        <row r="28">
          <cell r="B28">
            <v>7804630000965</v>
          </cell>
          <cell r="C28">
            <v>17804630000962</v>
          </cell>
          <cell r="D28" t="str">
            <v>Abonos-Fertilizantes               </v>
          </cell>
          <cell r="E28" t="str">
            <v>Vigente</v>
          </cell>
          <cell r="F28" t="str">
            <v>Liquidos</v>
          </cell>
          <cell r="G28" t="str">
            <v>Retail</v>
          </cell>
          <cell r="H28" t="str">
            <v>BestGarden</v>
          </cell>
        </row>
        <row r="29">
          <cell r="B29">
            <v>7804630000415</v>
          </cell>
          <cell r="C29" t="str">
            <v>17804630000412</v>
          </cell>
          <cell r="D29" t="str">
            <v>Abonos-Fertilizantes               </v>
          </cell>
          <cell r="E29" t="str">
            <v>Vigente</v>
          </cell>
          <cell r="F29" t="str">
            <v>Granular</v>
          </cell>
          <cell r="G29" t="str">
            <v>Retail</v>
          </cell>
          <cell r="H29" t="str">
            <v>BestGarden</v>
          </cell>
        </row>
        <row r="30">
          <cell r="B30">
            <v>7804630000668</v>
          </cell>
          <cell r="C30">
            <v>17804630000665</v>
          </cell>
          <cell r="D30" t="str">
            <v>Abonos-Fertilizantes               </v>
          </cell>
          <cell r="E30" t="str">
            <v>Vigente</v>
          </cell>
          <cell r="F30" t="str">
            <v>Granular</v>
          </cell>
          <cell r="G30" t="str">
            <v>Retail</v>
          </cell>
          <cell r="H30" t="str">
            <v>BestGarden</v>
          </cell>
        </row>
        <row r="31">
          <cell r="B31">
            <v>7804630000675</v>
          </cell>
          <cell r="C31">
            <v>17804630000672</v>
          </cell>
          <cell r="D31" t="str">
            <v>Abonos-Fertilizantes               </v>
          </cell>
          <cell r="E31" t="str">
            <v>Vigente</v>
          </cell>
          <cell r="F31" t="str">
            <v>Granular</v>
          </cell>
          <cell r="G31" t="str">
            <v>Retail</v>
          </cell>
          <cell r="H31" t="str">
            <v>BestGarden</v>
          </cell>
        </row>
        <row r="32">
          <cell r="B32">
            <v>7804630000651</v>
          </cell>
          <cell r="C32">
            <v>17804630000658</v>
          </cell>
          <cell r="D32" t="str">
            <v>Abonos-Fertilizantes               </v>
          </cell>
          <cell r="E32" t="str">
            <v>Vigente</v>
          </cell>
          <cell r="F32" t="str">
            <v>Granular</v>
          </cell>
          <cell r="G32" t="str">
            <v>Retail</v>
          </cell>
          <cell r="H32" t="str">
            <v>BestGarden</v>
          </cell>
        </row>
        <row r="33">
          <cell r="B33">
            <v>7804630000460</v>
          </cell>
          <cell r="C33" t="str">
            <v>17804630000467</v>
          </cell>
          <cell r="D33" t="str">
            <v>Abonos-Fertilizantes               </v>
          </cell>
          <cell r="E33" t="str">
            <v>Vigente</v>
          </cell>
          <cell r="F33" t="str">
            <v>Granular</v>
          </cell>
          <cell r="G33" t="str">
            <v>Retail</v>
          </cell>
          <cell r="H33" t="str">
            <v>BestGarden</v>
          </cell>
        </row>
        <row r="34">
          <cell r="B34">
            <v>7804630000477</v>
          </cell>
          <cell r="D34" t="str">
            <v>Abonos-Fertilizantes               </v>
          </cell>
          <cell r="E34" t="str">
            <v>Vigente</v>
          </cell>
          <cell r="F34" t="str">
            <v>Granular</v>
          </cell>
          <cell r="G34" t="str">
            <v>Retail</v>
          </cell>
          <cell r="H34" t="str">
            <v>BestGarden</v>
          </cell>
        </row>
        <row r="35">
          <cell r="B35">
            <v>7804630000446</v>
          </cell>
          <cell r="C35" t="str">
            <v>17804630000443</v>
          </cell>
          <cell r="D35" t="str">
            <v>Abonos-Fertilizantes               </v>
          </cell>
          <cell r="E35" t="str">
            <v>Vigente</v>
          </cell>
          <cell r="F35" t="str">
            <v>Granular</v>
          </cell>
          <cell r="G35" t="str">
            <v>Retail</v>
          </cell>
          <cell r="H35" t="str">
            <v>BestGarden</v>
          </cell>
        </row>
        <row r="36">
          <cell r="B36">
            <v>7804630000422</v>
          </cell>
          <cell r="C36" t="str">
            <v>17804630000429</v>
          </cell>
          <cell r="D36" t="str">
            <v>Abonos-Fertilizantes               </v>
          </cell>
          <cell r="E36" t="str">
            <v>Vigente</v>
          </cell>
          <cell r="F36" t="str">
            <v>Granular</v>
          </cell>
          <cell r="G36" t="str">
            <v>Retail</v>
          </cell>
          <cell r="H36" t="str">
            <v>BestGarden</v>
          </cell>
        </row>
        <row r="37">
          <cell r="B37">
            <v>7804630000453</v>
          </cell>
          <cell r="C37" t="str">
            <v>17804630000450</v>
          </cell>
          <cell r="D37" t="str">
            <v>Abonos-Fertilizantes               </v>
          </cell>
          <cell r="E37" t="str">
            <v>Vigente</v>
          </cell>
          <cell r="F37" t="str">
            <v>Granular</v>
          </cell>
          <cell r="G37" t="str">
            <v>Retail</v>
          </cell>
          <cell r="H37" t="str">
            <v>BestGarden</v>
          </cell>
        </row>
        <row r="38">
          <cell r="B38">
            <v>7804630000002</v>
          </cell>
          <cell r="D38" t="str">
            <v>Abonos-Fertilizantes               </v>
          </cell>
          <cell r="E38" t="str">
            <v>Vigente</v>
          </cell>
          <cell r="F38" t="str">
            <v>Granular</v>
          </cell>
          <cell r="G38" t="str">
            <v>Retail</v>
          </cell>
          <cell r="H38" t="str">
            <v>BestGarden</v>
          </cell>
        </row>
        <row r="39">
          <cell r="B39">
            <v>7804630000132</v>
          </cell>
          <cell r="C39" t="str">
            <v>17804630000139</v>
          </cell>
          <cell r="D39" t="str">
            <v>Herbicidas                         </v>
          </cell>
          <cell r="E39" t="str">
            <v>Vigente</v>
          </cell>
          <cell r="F39" t="str">
            <v>Liquidos</v>
          </cell>
          <cell r="G39" t="str">
            <v>Retail</v>
          </cell>
          <cell r="H39" t="str">
            <v>BestGarden</v>
          </cell>
        </row>
        <row r="40">
          <cell r="B40">
            <v>7804630000149</v>
          </cell>
          <cell r="C40" t="str">
            <v>17804630000146</v>
          </cell>
          <cell r="D40" t="str">
            <v>Herbicidas                         </v>
          </cell>
          <cell r="E40" t="str">
            <v>Vigente</v>
          </cell>
          <cell r="F40" t="str">
            <v>Liquidos</v>
          </cell>
          <cell r="G40" t="str">
            <v>Retail</v>
          </cell>
          <cell r="H40" t="str">
            <v>BestGarden</v>
          </cell>
        </row>
        <row r="41">
          <cell r="B41">
            <v>7794783000878</v>
          </cell>
          <cell r="D41" t="str">
            <v>Insecticidas-Fungicidas            </v>
          </cell>
          <cell r="E41" t="str">
            <v>Vigente</v>
          </cell>
          <cell r="F41" t="str">
            <v>Aerosol</v>
          </cell>
          <cell r="G41" t="str">
            <v>Retail</v>
          </cell>
          <cell r="H41" t="str">
            <v>BestGarden</v>
          </cell>
        </row>
        <row r="42">
          <cell r="B42">
            <v>7794783000885</v>
          </cell>
          <cell r="D42" t="str">
            <v>Insecticidas-Fungicidas            </v>
          </cell>
          <cell r="E42" t="str">
            <v>Vigente</v>
          </cell>
          <cell r="F42" t="str">
            <v>Aerosol</v>
          </cell>
          <cell r="G42" t="str">
            <v>Retail</v>
          </cell>
          <cell r="H42" t="str">
            <v>BestGarden</v>
          </cell>
        </row>
        <row r="43">
          <cell r="B43">
            <v>7804630000583</v>
          </cell>
          <cell r="C43">
            <v>17804630000580</v>
          </cell>
          <cell r="D43" t="str">
            <v>Insecticidas-Fungicidas            </v>
          </cell>
          <cell r="E43" t="str">
            <v>Vigente</v>
          </cell>
          <cell r="F43" t="str">
            <v>Liquidos</v>
          </cell>
          <cell r="G43" t="str">
            <v>Retail</v>
          </cell>
          <cell r="H43" t="str">
            <v>BestGarden</v>
          </cell>
        </row>
        <row r="44">
          <cell r="B44">
            <v>7804630000118</v>
          </cell>
          <cell r="C44" t="str">
            <v>17804630000115</v>
          </cell>
          <cell r="D44" t="str">
            <v>Insecticidas-Fungicidas            </v>
          </cell>
          <cell r="E44" t="str">
            <v>Vigente</v>
          </cell>
          <cell r="F44" t="str">
            <v>Liquidos</v>
          </cell>
          <cell r="G44" t="str">
            <v>Retail</v>
          </cell>
          <cell r="H44" t="str">
            <v>BestGarden</v>
          </cell>
        </row>
        <row r="45">
          <cell r="B45">
            <v>7804630000125</v>
          </cell>
          <cell r="C45" t="str">
            <v>17804630000122</v>
          </cell>
          <cell r="D45" t="str">
            <v>Insecticidas-Fungicidas            </v>
          </cell>
          <cell r="E45" t="str">
            <v>Vigente</v>
          </cell>
          <cell r="F45" t="str">
            <v>Liquidos</v>
          </cell>
          <cell r="G45" t="str">
            <v>Retail</v>
          </cell>
          <cell r="H45" t="str">
            <v>BestGarden</v>
          </cell>
        </row>
        <row r="46">
          <cell r="B46">
            <v>7794783000601</v>
          </cell>
          <cell r="D46" t="str">
            <v>Insecticidas-Fungicidas            </v>
          </cell>
          <cell r="E46" t="str">
            <v>Vigente</v>
          </cell>
          <cell r="F46" t="str">
            <v>Gel</v>
          </cell>
          <cell r="G46" t="str">
            <v>Retail</v>
          </cell>
          <cell r="H46" t="str">
            <v>BestGarden</v>
          </cell>
        </row>
        <row r="47">
          <cell r="B47">
            <v>7794783000892</v>
          </cell>
          <cell r="D47" t="str">
            <v>Insecticidas-Fungicidas            </v>
          </cell>
          <cell r="E47" t="str">
            <v>Vigente</v>
          </cell>
          <cell r="F47" t="str">
            <v>Liquidos</v>
          </cell>
          <cell r="G47" t="str">
            <v>Retail</v>
          </cell>
          <cell r="H47" t="str">
            <v>BestGarden</v>
          </cell>
        </row>
        <row r="48">
          <cell r="B48">
            <v>7794783000304</v>
          </cell>
          <cell r="D48" t="str">
            <v>Insecticidas-Fungicidas            </v>
          </cell>
          <cell r="E48" t="str">
            <v>Vigente</v>
          </cell>
          <cell r="F48" t="str">
            <v>Tabletas</v>
          </cell>
          <cell r="G48" t="str">
            <v>Retail</v>
          </cell>
          <cell r="H48" t="str">
            <v>BestGarden</v>
          </cell>
        </row>
        <row r="49">
          <cell r="B49">
            <v>7804630001016</v>
          </cell>
          <cell r="C49">
            <v>17804630001013</v>
          </cell>
          <cell r="D49" t="str">
            <v>Insecticidas-Fungicidas            </v>
          </cell>
          <cell r="E49" t="str">
            <v>Vigente</v>
          </cell>
          <cell r="F49" t="str">
            <v>Liquidos</v>
          </cell>
          <cell r="G49" t="str">
            <v>Retail</v>
          </cell>
          <cell r="H49" t="str">
            <v>BestGarden</v>
          </cell>
        </row>
        <row r="50">
          <cell r="B50">
            <v>7804630001009</v>
          </cell>
          <cell r="C50">
            <v>17804630001006</v>
          </cell>
          <cell r="D50" t="str">
            <v>Insecticidas-Fungicidas            </v>
          </cell>
          <cell r="E50" t="str">
            <v>Vigente</v>
          </cell>
          <cell r="F50" t="str">
            <v>Liquidos</v>
          </cell>
          <cell r="G50" t="str">
            <v>Retail</v>
          </cell>
          <cell r="H50" t="str">
            <v>BestGarden</v>
          </cell>
        </row>
        <row r="51">
          <cell r="B51">
            <v>7804630000170</v>
          </cell>
          <cell r="C51" t="str">
            <v>17804630000177</v>
          </cell>
          <cell r="D51" t="str">
            <v>Mejoradores de Suelos</v>
          </cell>
          <cell r="E51" t="str">
            <v>Vigente</v>
          </cell>
          <cell r="F51" t="str">
            <v>Solido</v>
          </cell>
          <cell r="G51" t="str">
            <v>Retail</v>
          </cell>
          <cell r="H51" t="str">
            <v>BestGarden</v>
          </cell>
        </row>
        <row r="52">
          <cell r="B52">
            <v>7804630000323</v>
          </cell>
          <cell r="C52" t="str">
            <v>17804630000320</v>
          </cell>
          <cell r="D52" t="str">
            <v>Mejoradores de Suelos</v>
          </cell>
          <cell r="E52" t="str">
            <v>No Vigente</v>
          </cell>
          <cell r="F52" t="str">
            <v>Solido</v>
          </cell>
          <cell r="G52" t="str">
            <v>Retail</v>
          </cell>
          <cell r="H52" t="str">
            <v>BestGarden</v>
          </cell>
        </row>
        <row r="53">
          <cell r="B53">
            <v>7804630000187</v>
          </cell>
          <cell r="C53" t="str">
            <v>17804630000184</v>
          </cell>
          <cell r="D53" t="str">
            <v>Mejoradores de Suelos</v>
          </cell>
          <cell r="E53" t="str">
            <v>Vigente</v>
          </cell>
          <cell r="F53" t="str">
            <v>Granular fino</v>
          </cell>
          <cell r="G53" t="str">
            <v>Retail</v>
          </cell>
          <cell r="H53" t="str">
            <v>BestGarden</v>
          </cell>
        </row>
        <row r="54">
          <cell r="B54">
            <v>7804630000156</v>
          </cell>
          <cell r="C54" t="str">
            <v>17804630000153</v>
          </cell>
          <cell r="D54" t="str">
            <v>Plaguicidas                        </v>
          </cell>
          <cell r="E54" t="str">
            <v>Vigente</v>
          </cell>
          <cell r="G54" t="str">
            <v>Retail</v>
          </cell>
          <cell r="H54" t="str">
            <v>BestGarden</v>
          </cell>
        </row>
        <row r="55">
          <cell r="B55">
            <v>7804630000163</v>
          </cell>
          <cell r="C55" t="str">
            <v>17804630000160</v>
          </cell>
          <cell r="D55" t="str">
            <v>Plaguicidas                        </v>
          </cell>
          <cell r="E55" t="str">
            <v>Vigente</v>
          </cell>
          <cell r="G55" t="str">
            <v>Retail</v>
          </cell>
          <cell r="H55" t="str">
            <v>BestGarden</v>
          </cell>
        </row>
        <row r="56">
          <cell r="B56">
            <v>7804630000699</v>
          </cell>
          <cell r="C56">
            <v>17804630000696</v>
          </cell>
          <cell r="D56" t="str">
            <v>Plaguicidas                        </v>
          </cell>
          <cell r="E56" t="str">
            <v>Vigente</v>
          </cell>
          <cell r="G56" t="str">
            <v>Retail</v>
          </cell>
          <cell r="H56" t="str">
            <v>BestGarden</v>
          </cell>
        </row>
        <row r="57">
          <cell r="B57">
            <v>7804641340029</v>
          </cell>
          <cell r="D57" t="str">
            <v>Plaguicidas                        </v>
          </cell>
          <cell r="E57" t="str">
            <v>Vigente</v>
          </cell>
          <cell r="G57" t="str">
            <v>Retail</v>
          </cell>
          <cell r="H57" t="str">
            <v>BestGarden</v>
          </cell>
        </row>
        <row r="58">
          <cell r="B58">
            <v>7804641340036</v>
          </cell>
          <cell r="D58" t="str">
            <v>Plaguicidas                        </v>
          </cell>
          <cell r="E58" t="str">
            <v>Vigente</v>
          </cell>
          <cell r="G58" t="str">
            <v>Retail</v>
          </cell>
          <cell r="H58" t="str">
            <v>BestGarden</v>
          </cell>
        </row>
        <row r="59">
          <cell r="B59">
            <v>7804630000682</v>
          </cell>
          <cell r="C59">
            <v>17804630000689</v>
          </cell>
          <cell r="D59" t="str">
            <v>Plaguicidas                        </v>
          </cell>
          <cell r="E59" t="str">
            <v>No Vigente</v>
          </cell>
          <cell r="G59" t="str">
            <v>Retail</v>
          </cell>
          <cell r="H59" t="str">
            <v>BestGarden</v>
          </cell>
        </row>
        <row r="60">
          <cell r="B60">
            <v>7804641340012</v>
          </cell>
          <cell r="D60" t="str">
            <v>Plaguicidas                        </v>
          </cell>
          <cell r="E60" t="str">
            <v>Vigente</v>
          </cell>
          <cell r="G60" t="str">
            <v>Retail</v>
          </cell>
          <cell r="H60" t="str">
            <v>BestGarden</v>
          </cell>
        </row>
        <row r="61">
          <cell r="B61">
            <v>7804641340005</v>
          </cell>
          <cell r="D61" t="str">
            <v>Plaguicidas                        </v>
          </cell>
          <cell r="E61" t="str">
            <v>Vigente</v>
          </cell>
          <cell r="G61" t="str">
            <v>Retail</v>
          </cell>
          <cell r="H61" t="str">
            <v>BestGarden</v>
          </cell>
        </row>
        <row r="62">
          <cell r="B62">
            <v>7804630000644</v>
          </cell>
          <cell r="C62">
            <v>17804630000641</v>
          </cell>
          <cell r="D62" t="str">
            <v>Productos Especiales               </v>
          </cell>
          <cell r="E62" t="str">
            <v>No Vigente</v>
          </cell>
          <cell r="F62" t="str">
            <v>Tabletas</v>
          </cell>
          <cell r="G62" t="str">
            <v>Retail</v>
          </cell>
          <cell r="H62" t="str">
            <v>BestGarden</v>
          </cell>
        </row>
        <row r="63">
          <cell r="B63">
            <v>7804630000552</v>
          </cell>
          <cell r="C63">
            <v>17804630000559</v>
          </cell>
          <cell r="D63" t="str">
            <v>Productos Especiales               </v>
          </cell>
          <cell r="E63" t="str">
            <v>No Vigente</v>
          </cell>
          <cell r="F63" t="str">
            <v>Liquidos</v>
          </cell>
          <cell r="G63" t="str">
            <v>Retail</v>
          </cell>
          <cell r="H63" t="str">
            <v>BestGarden</v>
          </cell>
        </row>
        <row r="64">
          <cell r="B64">
            <v>7804630000972</v>
          </cell>
          <cell r="C64">
            <v>17804630000979</v>
          </cell>
          <cell r="D64" t="str">
            <v>Productos Especiales               </v>
          </cell>
          <cell r="E64" t="str">
            <v>Vigente</v>
          </cell>
          <cell r="F64" t="str">
            <v>Liquidos</v>
          </cell>
          <cell r="G64" t="str">
            <v>Retail</v>
          </cell>
          <cell r="H64" t="str">
            <v>BestGarden</v>
          </cell>
        </row>
        <row r="65">
          <cell r="B65">
            <v>7804630000088</v>
          </cell>
          <cell r="C65" t="str">
            <v>17804630000085</v>
          </cell>
          <cell r="D65" t="str">
            <v>Productos Naturales                </v>
          </cell>
          <cell r="E65" t="str">
            <v>Vigente</v>
          </cell>
          <cell r="F65" t="str">
            <v>Liquidos</v>
          </cell>
          <cell r="G65" t="str">
            <v>Retail</v>
          </cell>
          <cell r="H65" t="str">
            <v>BestGarden</v>
          </cell>
        </row>
        <row r="66">
          <cell r="B66">
            <v>7804630000866</v>
          </cell>
          <cell r="C66">
            <v>17804630000863</v>
          </cell>
          <cell r="D66" t="str">
            <v>Productos Naturales                </v>
          </cell>
          <cell r="E66" t="str">
            <v>Vigente</v>
          </cell>
          <cell r="F66" t="str">
            <v>Liquidos</v>
          </cell>
          <cell r="G66" t="str">
            <v>Retail</v>
          </cell>
          <cell r="H66" t="str">
            <v>BestGarden</v>
          </cell>
        </row>
        <row r="67">
          <cell r="B67">
            <v>7804630000729</v>
          </cell>
          <cell r="C67">
            <v>17804630000726</v>
          </cell>
          <cell r="D67" t="str">
            <v>Productos Naturales                </v>
          </cell>
          <cell r="E67" t="str">
            <v>Vigente</v>
          </cell>
          <cell r="F67" t="str">
            <v>Liquidos</v>
          </cell>
          <cell r="G67" t="str">
            <v>Retail</v>
          </cell>
          <cell r="H67" t="str">
            <v>BestGarden</v>
          </cell>
        </row>
        <row r="68">
          <cell r="B68">
            <v>7804630000071</v>
          </cell>
          <cell r="C68" t="str">
            <v>17804630000078</v>
          </cell>
          <cell r="D68" t="str">
            <v>Productos Naturales                </v>
          </cell>
          <cell r="E68" t="str">
            <v>Vigente</v>
          </cell>
          <cell r="F68" t="str">
            <v>Liquidos</v>
          </cell>
          <cell r="G68" t="str">
            <v>Retail</v>
          </cell>
          <cell r="H68" t="str">
            <v>BestGarden</v>
          </cell>
        </row>
        <row r="69">
          <cell r="B69">
            <v>7804630000873</v>
          </cell>
          <cell r="C69">
            <v>17804630000870</v>
          </cell>
          <cell r="D69" t="str">
            <v>Productos Naturales                </v>
          </cell>
          <cell r="E69" t="str">
            <v>Vigente</v>
          </cell>
          <cell r="F69" t="str">
            <v>Liquidos</v>
          </cell>
          <cell r="G69" t="str">
            <v>Retail</v>
          </cell>
          <cell r="H69" t="str">
            <v>BestGarden</v>
          </cell>
        </row>
        <row r="70">
          <cell r="B70">
            <v>7804630000736</v>
          </cell>
          <cell r="C70">
            <v>17804630000733</v>
          </cell>
          <cell r="D70" t="str">
            <v>Productos Naturales                </v>
          </cell>
          <cell r="E70" t="str">
            <v>Vigente</v>
          </cell>
          <cell r="F70" t="str">
            <v>Liquidos</v>
          </cell>
          <cell r="G70" t="str">
            <v>Retail</v>
          </cell>
          <cell r="H70" t="str">
            <v>BestGarden</v>
          </cell>
        </row>
        <row r="71">
          <cell r="B71">
            <v>7804630000040</v>
          </cell>
          <cell r="C71" t="str">
            <v>17804630000047</v>
          </cell>
          <cell r="D71" t="str">
            <v>Productos Naturales                </v>
          </cell>
          <cell r="E71" t="str">
            <v>Vigente</v>
          </cell>
          <cell r="F71" t="str">
            <v>Liquidos</v>
          </cell>
          <cell r="G71" t="str">
            <v>Retail</v>
          </cell>
          <cell r="H71" t="str">
            <v>BestGarden</v>
          </cell>
        </row>
        <row r="72">
          <cell r="B72">
            <v>7804630000880</v>
          </cell>
          <cell r="C72">
            <v>17804630000887</v>
          </cell>
          <cell r="D72" t="str">
            <v>Productos Naturales                </v>
          </cell>
          <cell r="E72" t="str">
            <v>Vigente</v>
          </cell>
          <cell r="F72" t="str">
            <v>Liquidos</v>
          </cell>
          <cell r="G72" t="str">
            <v>Retail</v>
          </cell>
          <cell r="H72" t="str">
            <v>BestGarden</v>
          </cell>
        </row>
        <row r="73">
          <cell r="B73">
            <v>7804630000897</v>
          </cell>
          <cell r="C73">
            <v>17804630000894</v>
          </cell>
          <cell r="D73" t="str">
            <v>Productos Naturales                </v>
          </cell>
          <cell r="E73" t="str">
            <v>No Vigente</v>
          </cell>
          <cell r="F73" t="str">
            <v>Liquidos</v>
          </cell>
          <cell r="G73" t="str">
            <v>Retail</v>
          </cell>
          <cell r="H73" t="str">
            <v>BestGarden</v>
          </cell>
        </row>
        <row r="74">
          <cell r="B74">
            <v>7804630000101</v>
          </cell>
          <cell r="C74" t="str">
            <v>17804630000108</v>
          </cell>
          <cell r="D74" t="str">
            <v>Productos Naturales                </v>
          </cell>
          <cell r="E74" t="str">
            <v>Vigente</v>
          </cell>
          <cell r="F74" t="str">
            <v>Solido</v>
          </cell>
          <cell r="G74" t="str">
            <v>Retail</v>
          </cell>
          <cell r="H74" t="str">
            <v>BestGarden</v>
          </cell>
        </row>
        <row r="75">
          <cell r="B75">
            <v>7804635555183</v>
          </cell>
          <cell r="D75" t="str">
            <v>Semillas de Pastos                 </v>
          </cell>
          <cell r="E75" t="str">
            <v>Vigente</v>
          </cell>
          <cell r="G75" t="str">
            <v>Retail</v>
          </cell>
          <cell r="H75" t="str">
            <v>BestGarden</v>
          </cell>
        </row>
        <row r="76">
          <cell r="B76">
            <v>7804630000743</v>
          </cell>
          <cell r="C76">
            <v>17804630000740</v>
          </cell>
          <cell r="D76" t="str">
            <v>Semillas de Pastos                 </v>
          </cell>
          <cell r="E76" t="str">
            <v>Vigente</v>
          </cell>
          <cell r="G76" t="str">
            <v>Retail</v>
          </cell>
          <cell r="H76" t="str">
            <v>BestGarden</v>
          </cell>
        </row>
        <row r="77">
          <cell r="B77">
            <v>7804630000507</v>
          </cell>
          <cell r="C77">
            <v>17804630000504</v>
          </cell>
          <cell r="D77" t="str">
            <v>Semillas de Pastos                 </v>
          </cell>
          <cell r="E77" t="str">
            <v>Vigente</v>
          </cell>
          <cell r="G77" t="str">
            <v>Retail</v>
          </cell>
          <cell r="H77" t="str">
            <v>BestGarden</v>
          </cell>
        </row>
        <row r="78">
          <cell r="B78">
            <v>7804630000712</v>
          </cell>
          <cell r="D78" t="str">
            <v>Semillas de Pastos                 </v>
          </cell>
          <cell r="E78" t="str">
            <v>Vigente</v>
          </cell>
          <cell r="G78" t="str">
            <v>Retail</v>
          </cell>
          <cell r="H78" t="str">
            <v>BestGarden</v>
          </cell>
        </row>
        <row r="79">
          <cell r="B79">
            <v>7804630000514</v>
          </cell>
          <cell r="C79">
            <v>17804630000511</v>
          </cell>
          <cell r="D79" t="str">
            <v>Semillas de Pastos                 </v>
          </cell>
          <cell r="E79" t="str">
            <v>Vigente</v>
          </cell>
          <cell r="G79" t="str">
            <v>Retail</v>
          </cell>
          <cell r="H79" t="str">
            <v>BestGarden</v>
          </cell>
        </row>
        <row r="80">
          <cell r="B80">
            <v>7804630000705</v>
          </cell>
          <cell r="D80" t="str">
            <v>Semillas de Pastos                 </v>
          </cell>
          <cell r="E80" t="str">
            <v>Vigente</v>
          </cell>
          <cell r="G80" t="str">
            <v>Retail</v>
          </cell>
          <cell r="H80" t="str">
            <v>BestGarden</v>
          </cell>
        </row>
        <row r="81">
          <cell r="B81">
            <v>7804630000521</v>
          </cell>
          <cell r="D81" t="str">
            <v>Semillas de Pastos                 </v>
          </cell>
          <cell r="E81" t="str">
            <v>Vigente</v>
          </cell>
          <cell r="G81" t="str">
            <v>Retail</v>
          </cell>
          <cell r="H81" t="str">
            <v>BestGarden</v>
          </cell>
        </row>
        <row r="82">
          <cell r="B82">
            <v>7804635555460</v>
          </cell>
          <cell r="D82" t="str">
            <v>Abonos-Fertilizantes               </v>
          </cell>
          <cell r="E82" t="str">
            <v>Vigente</v>
          </cell>
          <cell r="F82" t="str">
            <v>Liquidos</v>
          </cell>
          <cell r="G82" t="str">
            <v>Venta Especial</v>
          </cell>
          <cell r="H82" t="str">
            <v>BestGarden</v>
          </cell>
        </row>
        <row r="83">
          <cell r="B83">
            <v>7804635555101</v>
          </cell>
          <cell r="D83" t="str">
            <v>Abonos-Fertilizantes               </v>
          </cell>
          <cell r="E83" t="str">
            <v>Vigente</v>
          </cell>
          <cell r="F83" t="str">
            <v>Granular</v>
          </cell>
          <cell r="G83" t="str">
            <v>Venta Especial</v>
          </cell>
          <cell r="H83" t="str">
            <v>BestGarden</v>
          </cell>
        </row>
        <row r="84">
          <cell r="B84">
            <v>7804635555118</v>
          </cell>
          <cell r="D84" t="str">
            <v>Abonos-Fertilizantes               </v>
          </cell>
          <cell r="E84" t="str">
            <v>Vigente</v>
          </cell>
          <cell r="F84" t="str">
            <v>Granular</v>
          </cell>
          <cell r="G84" t="str">
            <v>Venta Especial</v>
          </cell>
          <cell r="H84" t="str">
            <v>BestGarden</v>
          </cell>
        </row>
        <row r="85">
          <cell r="B85">
            <v>7804635555422</v>
          </cell>
          <cell r="D85" t="str">
            <v>Abonos-Fertilizantes               </v>
          </cell>
          <cell r="E85" t="str">
            <v>Vigente</v>
          </cell>
          <cell r="F85" t="str">
            <v>Granular</v>
          </cell>
          <cell r="G85" t="str">
            <v>Venta Especial</v>
          </cell>
          <cell r="H85" t="str">
            <v>BestGarden</v>
          </cell>
        </row>
        <row r="86">
          <cell r="B86">
            <v>7804635555439</v>
          </cell>
          <cell r="D86" t="str">
            <v>Abonos-Fertilizantes               </v>
          </cell>
          <cell r="E86" t="str">
            <v>Vigente</v>
          </cell>
          <cell r="F86" t="str">
            <v>Granular</v>
          </cell>
          <cell r="G86" t="str">
            <v>Venta Especial</v>
          </cell>
          <cell r="H86" t="str">
            <v>BestGarden</v>
          </cell>
        </row>
        <row r="87">
          <cell r="B87">
            <v>7804635555286</v>
          </cell>
          <cell r="D87" t="str">
            <v>Abonos-Fertilizantes               </v>
          </cell>
          <cell r="E87" t="str">
            <v>Vigente</v>
          </cell>
          <cell r="G87" t="str">
            <v>Venta Especial</v>
          </cell>
          <cell r="H87" t="str">
            <v>BestGarden</v>
          </cell>
        </row>
        <row r="88">
          <cell r="B88">
            <v>7804635555262</v>
          </cell>
          <cell r="D88" t="str">
            <v>Abonos-Fertilizantes               </v>
          </cell>
          <cell r="E88" t="str">
            <v>Vigente</v>
          </cell>
          <cell r="F88" t="str">
            <v>Granular</v>
          </cell>
          <cell r="G88" t="str">
            <v>Venta Especial</v>
          </cell>
          <cell r="H88" t="str">
            <v>BestGarden</v>
          </cell>
        </row>
        <row r="89">
          <cell r="B89">
            <v>7804635555293</v>
          </cell>
          <cell r="D89" t="str">
            <v>Abonos-Fertilizantes               </v>
          </cell>
          <cell r="E89" t="str">
            <v>Vigente</v>
          </cell>
          <cell r="F89" t="str">
            <v>Granular</v>
          </cell>
          <cell r="G89" t="str">
            <v>Venta Especial</v>
          </cell>
          <cell r="H89" t="str">
            <v>BestGarden</v>
          </cell>
        </row>
        <row r="90">
          <cell r="B90">
            <v>7804635555279</v>
          </cell>
          <cell r="D90" t="str">
            <v>Abonos-Fertilizantes               </v>
          </cell>
          <cell r="E90" t="str">
            <v>Vigente</v>
          </cell>
          <cell r="F90" t="str">
            <v>Granular</v>
          </cell>
          <cell r="G90" t="str">
            <v>Venta Especial</v>
          </cell>
          <cell r="H90" t="str">
            <v>BestGarden</v>
          </cell>
        </row>
        <row r="91">
          <cell r="B91">
            <v>7804635555453</v>
          </cell>
          <cell r="D91" t="str">
            <v>Abonos-Fertilizantes               </v>
          </cell>
          <cell r="E91" t="str">
            <v>Vigente</v>
          </cell>
          <cell r="F91" t="str">
            <v>Liquidos</v>
          </cell>
          <cell r="G91" t="str">
            <v>Venta Especial</v>
          </cell>
          <cell r="H91" t="str">
            <v>BestGarden</v>
          </cell>
        </row>
        <row r="92">
          <cell r="B92">
            <v>7804635555255</v>
          </cell>
          <cell r="D92" t="str">
            <v>Abonos-Fertilizantes               </v>
          </cell>
          <cell r="E92" t="str">
            <v>Vigente</v>
          </cell>
          <cell r="F92" t="str">
            <v>Granular</v>
          </cell>
          <cell r="G92" t="str">
            <v>Venta Especial</v>
          </cell>
          <cell r="H92" t="str">
            <v>BestGarden</v>
          </cell>
        </row>
        <row r="93">
          <cell r="B93">
            <v>7804635555316</v>
          </cell>
          <cell r="D93" t="str">
            <v>Abonos-Fertilizantes               </v>
          </cell>
          <cell r="E93" t="str">
            <v>Vigente</v>
          </cell>
          <cell r="F93" t="str">
            <v>Granular</v>
          </cell>
          <cell r="G93" t="str">
            <v>Venta Especial</v>
          </cell>
          <cell r="H93" t="str">
            <v>BestGarden</v>
          </cell>
        </row>
        <row r="94">
          <cell r="B94">
            <v>7804635555378</v>
          </cell>
          <cell r="D94" t="str">
            <v>Herbicidas                         </v>
          </cell>
          <cell r="E94" t="str">
            <v>Vigente</v>
          </cell>
          <cell r="F94" t="str">
            <v>Liquidos</v>
          </cell>
          <cell r="G94" t="str">
            <v>Venta Especial</v>
          </cell>
          <cell r="H94" t="str">
            <v>BestGarden</v>
          </cell>
        </row>
        <row r="95">
          <cell r="B95">
            <v>7804635555538</v>
          </cell>
          <cell r="D95" t="str">
            <v>Herbicidas                         </v>
          </cell>
          <cell r="E95" t="str">
            <v>Vigente</v>
          </cell>
          <cell r="F95" t="str">
            <v>Liquidos</v>
          </cell>
          <cell r="G95" t="str">
            <v>Venta Especial</v>
          </cell>
          <cell r="H95" t="str">
            <v>BestGarden</v>
          </cell>
        </row>
        <row r="96">
          <cell r="B96">
            <v>7804635555521</v>
          </cell>
          <cell r="D96" t="str">
            <v>Insecticidas-Fungicidas            </v>
          </cell>
          <cell r="E96" t="str">
            <v>Vigente</v>
          </cell>
          <cell r="F96" t="str">
            <v>Liquidos</v>
          </cell>
          <cell r="G96" t="str">
            <v>Venta Especial</v>
          </cell>
          <cell r="H96" t="str">
            <v>BestGarden</v>
          </cell>
        </row>
        <row r="97">
          <cell r="B97">
            <v>7804635555507</v>
          </cell>
          <cell r="D97" t="str">
            <v>Insecticidas-Fungicidas            </v>
          </cell>
          <cell r="E97" t="str">
            <v>Vigente</v>
          </cell>
          <cell r="G97" t="str">
            <v>Venta Especial</v>
          </cell>
          <cell r="H97" t="str">
            <v>BestGarden</v>
          </cell>
        </row>
        <row r="98">
          <cell r="B98">
            <v>7804635555514</v>
          </cell>
          <cell r="D98" t="str">
            <v>Insecticidas-Fungicidas            </v>
          </cell>
          <cell r="E98" t="str">
            <v>Vigente</v>
          </cell>
          <cell r="G98" t="str">
            <v>Venta Especial</v>
          </cell>
          <cell r="H98" t="str">
            <v>BestGarden</v>
          </cell>
        </row>
        <row r="99">
          <cell r="B99">
            <v>7804635555491</v>
          </cell>
          <cell r="D99" t="str">
            <v>Insecticidas-Fungicidas            </v>
          </cell>
          <cell r="E99" t="str">
            <v>Vigente</v>
          </cell>
          <cell r="G99" t="str">
            <v>Venta Especial</v>
          </cell>
          <cell r="H99" t="str">
            <v>BestGarden</v>
          </cell>
        </row>
        <row r="100">
          <cell r="B100">
            <v>7804635555330</v>
          </cell>
          <cell r="D100" t="str">
            <v>Insecticidas-Fungicidas            </v>
          </cell>
          <cell r="E100" t="str">
            <v>Vigente</v>
          </cell>
          <cell r="F100" t="str">
            <v>Liquidos</v>
          </cell>
          <cell r="G100" t="str">
            <v>Venta Especial</v>
          </cell>
          <cell r="H100" t="str">
            <v>BestGarden</v>
          </cell>
        </row>
        <row r="101">
          <cell r="B101">
            <v>7804635555392</v>
          </cell>
          <cell r="D101" t="str">
            <v>Insecticidas-Fungicidas            </v>
          </cell>
          <cell r="E101" t="str">
            <v>Vigente</v>
          </cell>
          <cell r="F101" t="str">
            <v>Liquidos</v>
          </cell>
          <cell r="G101" t="str">
            <v>Venta Especial</v>
          </cell>
          <cell r="H101" t="str">
            <v>BestGarden</v>
          </cell>
        </row>
        <row r="102">
          <cell r="B102">
            <v>7804635555415</v>
          </cell>
          <cell r="D102" t="str">
            <v>Insecticidas-Fungicidas            </v>
          </cell>
          <cell r="E102" t="str">
            <v>Vigente</v>
          </cell>
          <cell r="F102" t="str">
            <v>Liquidos</v>
          </cell>
          <cell r="G102" t="str">
            <v>Venta Especial</v>
          </cell>
          <cell r="H102" t="str">
            <v>BestGarden</v>
          </cell>
        </row>
        <row r="103">
          <cell r="B103">
            <v>7804635555156</v>
          </cell>
          <cell r="D103" t="str">
            <v>Mejoradores de Suelos</v>
          </cell>
          <cell r="E103" t="str">
            <v>Vigente</v>
          </cell>
          <cell r="G103" t="str">
            <v>Venta Especial</v>
          </cell>
          <cell r="H103" t="str">
            <v>BestGarden</v>
          </cell>
        </row>
        <row r="104">
          <cell r="B104">
            <v>7804635555309</v>
          </cell>
          <cell r="D104" t="str">
            <v>Mejoradores de Suelos</v>
          </cell>
          <cell r="E104" t="str">
            <v>Vigente</v>
          </cell>
          <cell r="G104" t="str">
            <v>Venta Especial</v>
          </cell>
          <cell r="H104" t="str">
            <v>BestGarden</v>
          </cell>
        </row>
        <row r="105">
          <cell r="B105">
            <v>7804630000620</v>
          </cell>
          <cell r="D105" t="str">
            <v>Productos Naturales                </v>
          </cell>
          <cell r="E105" t="str">
            <v>Vigente</v>
          </cell>
          <cell r="F105" t="str">
            <v>Liquidos</v>
          </cell>
          <cell r="G105" t="str">
            <v>Venta Especial</v>
          </cell>
          <cell r="H105" t="str">
            <v>BestGarden</v>
          </cell>
        </row>
        <row r="106">
          <cell r="B106">
            <v>7804630000637</v>
          </cell>
          <cell r="D106" t="str">
            <v>Productos Naturales                </v>
          </cell>
          <cell r="E106" t="str">
            <v>Vigente</v>
          </cell>
          <cell r="F106" t="str">
            <v>Liquidos</v>
          </cell>
          <cell r="G106" t="str">
            <v>Venta Especial</v>
          </cell>
          <cell r="H106" t="str">
            <v>BestGarden</v>
          </cell>
        </row>
        <row r="107">
          <cell r="B107">
            <v>7804635555187</v>
          </cell>
          <cell r="D107" t="str">
            <v>Semillas De Pastos                 </v>
          </cell>
          <cell r="E107" t="str">
            <v>Vigente</v>
          </cell>
          <cell r="G107" t="str">
            <v>Venta Especial</v>
          </cell>
          <cell r="H107" t="str">
            <v>BestGarden</v>
          </cell>
        </row>
        <row r="108">
          <cell r="B108">
            <v>7804635555217</v>
          </cell>
          <cell r="D108" t="str">
            <v>Semillas De Pastos                 </v>
          </cell>
          <cell r="E108" t="str">
            <v>Vigente</v>
          </cell>
          <cell r="G108" t="str">
            <v>Venta Especial</v>
          </cell>
          <cell r="H108" t="str">
            <v>BestGarden</v>
          </cell>
        </row>
        <row r="109">
          <cell r="B109">
            <v>7804635555224</v>
          </cell>
          <cell r="D109" t="str">
            <v>Semillas De Pastos                 </v>
          </cell>
          <cell r="E109" t="str">
            <v>Vigente</v>
          </cell>
          <cell r="G109" t="str">
            <v>Venta Especial</v>
          </cell>
          <cell r="H109" t="str">
            <v>BestGarden</v>
          </cell>
        </row>
        <row r="110">
          <cell r="B110">
            <v>7804635555231</v>
          </cell>
          <cell r="D110" t="str">
            <v>Semillas De Pastos                 </v>
          </cell>
          <cell r="E110" t="str">
            <v>Vigente</v>
          </cell>
          <cell r="G110" t="str">
            <v>Venta Especial</v>
          </cell>
          <cell r="H110" t="str">
            <v>BestGarden</v>
          </cell>
        </row>
        <row r="111">
          <cell r="B111">
            <v>7804635555248</v>
          </cell>
          <cell r="D111" t="str">
            <v>Semillas De Pastos                 </v>
          </cell>
          <cell r="E111" t="str">
            <v>Vigente</v>
          </cell>
          <cell r="G111" t="str">
            <v>Venta Especial</v>
          </cell>
          <cell r="H111" t="str">
            <v>BestGarden</v>
          </cell>
        </row>
        <row r="112">
          <cell r="B112">
            <v>7806273000357</v>
          </cell>
          <cell r="D112" t="str">
            <v>Abonos-Fertilizantes               </v>
          </cell>
          <cell r="E112" t="str">
            <v>Vigente</v>
          </cell>
          <cell r="F112" t="str">
            <v>Granular</v>
          </cell>
          <cell r="G112" t="str">
            <v>Retail</v>
          </cell>
          <cell r="H112" t="str">
            <v>OttoJardin</v>
          </cell>
        </row>
        <row r="113">
          <cell r="B113">
            <v>7806273000470</v>
          </cell>
          <cell r="D113" t="str">
            <v>Abonos-Fertilizantes               </v>
          </cell>
          <cell r="E113" t="str">
            <v>Vigente</v>
          </cell>
          <cell r="F113" t="str">
            <v>Granular</v>
          </cell>
          <cell r="G113" t="str">
            <v>Retail</v>
          </cell>
          <cell r="H113" t="str">
            <v>OttoJardin</v>
          </cell>
        </row>
        <row r="114">
          <cell r="B114">
            <v>7806273000364</v>
          </cell>
          <cell r="D114" t="str">
            <v>Abonos-Fertilizantes               </v>
          </cell>
          <cell r="E114" t="str">
            <v>Vigente</v>
          </cell>
          <cell r="F114" t="str">
            <v>Granular</v>
          </cell>
          <cell r="G114" t="str">
            <v>Retail</v>
          </cell>
          <cell r="H114" t="str">
            <v>OttoJardin</v>
          </cell>
        </row>
        <row r="115">
          <cell r="B115">
            <v>7804630000767</v>
          </cell>
          <cell r="C115">
            <v>17804630000764</v>
          </cell>
          <cell r="D115" t="str">
            <v>Abonos-Fertilizantes               </v>
          </cell>
          <cell r="E115" t="str">
            <v>No Vigente</v>
          </cell>
          <cell r="F115" t="str">
            <v>Liquidos</v>
          </cell>
          <cell r="G115" t="str">
            <v>Retail</v>
          </cell>
          <cell r="H115" t="str">
            <v>OttoJardin</v>
          </cell>
        </row>
        <row r="116">
          <cell r="B116">
            <v>7804630000774</v>
          </cell>
          <cell r="C116">
            <v>17804630000771</v>
          </cell>
          <cell r="D116" t="str">
            <v>Abonos-Fertilizantes               </v>
          </cell>
          <cell r="E116" t="str">
            <v>No Vigente</v>
          </cell>
          <cell r="F116" t="str">
            <v>Liquidos</v>
          </cell>
          <cell r="G116" t="str">
            <v>Retail</v>
          </cell>
          <cell r="H116" t="str">
            <v>OttoJardin</v>
          </cell>
        </row>
        <row r="117">
          <cell r="B117">
            <v>7809511400063</v>
          </cell>
          <cell r="D117" t="str">
            <v>Abonos-Fertilizantes               </v>
          </cell>
          <cell r="E117" t="str">
            <v>Vigente</v>
          </cell>
          <cell r="F117" t="str">
            <v>Granular</v>
          </cell>
          <cell r="G117" t="str">
            <v>Retail</v>
          </cell>
          <cell r="H117" t="str">
            <v>OttoJardin</v>
          </cell>
        </row>
        <row r="118">
          <cell r="B118">
            <v>7809511400056</v>
          </cell>
          <cell r="D118" t="str">
            <v>Abonos-Fertilizantes               </v>
          </cell>
          <cell r="E118" t="str">
            <v>Vigente</v>
          </cell>
          <cell r="F118" t="str">
            <v>Granular</v>
          </cell>
          <cell r="G118" t="str">
            <v>Retail</v>
          </cell>
          <cell r="H118" t="str">
            <v>OttoJardin</v>
          </cell>
        </row>
        <row r="119">
          <cell r="B119">
            <v>7806273000463</v>
          </cell>
          <cell r="D119" t="str">
            <v>Abonos-Fertilizantes               </v>
          </cell>
          <cell r="E119" t="str">
            <v>Vigente</v>
          </cell>
          <cell r="F119" t="str">
            <v>Granular</v>
          </cell>
          <cell r="G119" t="str">
            <v>Retail</v>
          </cell>
          <cell r="H119" t="str">
            <v>OttoJardin</v>
          </cell>
        </row>
        <row r="120">
          <cell r="B120">
            <v>7806273000371</v>
          </cell>
          <cell r="D120" t="str">
            <v>Abonos-Fertilizantes               </v>
          </cell>
          <cell r="E120" t="str">
            <v>Vigente</v>
          </cell>
          <cell r="F120" t="str">
            <v>Granular</v>
          </cell>
          <cell r="G120" t="str">
            <v>Retail</v>
          </cell>
          <cell r="H120" t="str">
            <v>OttoJardin</v>
          </cell>
        </row>
        <row r="121">
          <cell r="B121">
            <v>7806273000388</v>
          </cell>
          <cell r="D121" t="str">
            <v>Abonos-Fertilizantes               </v>
          </cell>
          <cell r="E121" t="str">
            <v>Vigente</v>
          </cell>
          <cell r="F121" t="str">
            <v>Granular</v>
          </cell>
          <cell r="G121" t="str">
            <v>Retail</v>
          </cell>
          <cell r="H121" t="str">
            <v>OttoJardin</v>
          </cell>
        </row>
        <row r="122">
          <cell r="B122">
            <v>7806273000456</v>
          </cell>
          <cell r="D122" t="str">
            <v>Abonos-Fertilizantes               </v>
          </cell>
          <cell r="E122" t="str">
            <v>Vigente</v>
          </cell>
          <cell r="F122" t="str">
            <v>Granular</v>
          </cell>
          <cell r="G122" t="str">
            <v>Retail</v>
          </cell>
          <cell r="H122" t="str">
            <v>OttoJardin</v>
          </cell>
        </row>
        <row r="123">
          <cell r="B123">
            <v>7804630000750</v>
          </cell>
          <cell r="C123">
            <v>17804630000757</v>
          </cell>
          <cell r="D123" t="str">
            <v>Abonos-Fertilizantes               </v>
          </cell>
          <cell r="E123" t="str">
            <v>No Vigente</v>
          </cell>
          <cell r="F123" t="str">
            <v>Liquidos</v>
          </cell>
          <cell r="G123" t="str">
            <v>Retail</v>
          </cell>
          <cell r="H123" t="str">
            <v>OttoJardin</v>
          </cell>
        </row>
        <row r="124">
          <cell r="B124">
            <v>7804630001023</v>
          </cell>
          <cell r="C124">
            <v>17804630001020</v>
          </cell>
          <cell r="D124" t="str">
            <v>Herbicidas                         </v>
          </cell>
          <cell r="E124" t="str">
            <v>Vigente</v>
          </cell>
          <cell r="F124" t="str">
            <v>Liquidos</v>
          </cell>
          <cell r="G124" t="str">
            <v>Retail</v>
          </cell>
          <cell r="H124" t="str">
            <v>OttoJardin</v>
          </cell>
        </row>
        <row r="125">
          <cell r="B125">
            <v>7804630001030</v>
          </cell>
          <cell r="C125">
            <v>17804630001037</v>
          </cell>
          <cell r="D125" t="str">
            <v>Herbicidas                         </v>
          </cell>
          <cell r="E125" t="str">
            <v>Vigente</v>
          </cell>
          <cell r="F125" t="str">
            <v>Liquidos</v>
          </cell>
          <cell r="G125" t="str">
            <v>Retail</v>
          </cell>
          <cell r="H125" t="str">
            <v>OttoJardin</v>
          </cell>
        </row>
        <row r="126">
          <cell r="B126">
            <v>7804630000989</v>
          </cell>
          <cell r="C126">
            <v>17804630000986</v>
          </cell>
          <cell r="D126" t="str">
            <v>Insecticidas-Fungicidas            </v>
          </cell>
          <cell r="E126" t="str">
            <v>Vigente</v>
          </cell>
          <cell r="F126" t="str">
            <v>Liquidos</v>
          </cell>
          <cell r="G126" t="str">
            <v>Retail</v>
          </cell>
          <cell r="H126" t="str">
            <v>OttoJardin</v>
          </cell>
        </row>
        <row r="127">
          <cell r="B127">
            <v>7804630000996</v>
          </cell>
          <cell r="C127">
            <v>17804630000993</v>
          </cell>
          <cell r="D127" t="str">
            <v>Insecticidas-Fungicidas            </v>
          </cell>
          <cell r="E127" t="str">
            <v>Vigente</v>
          </cell>
          <cell r="F127" t="str">
            <v>Liquidos</v>
          </cell>
          <cell r="G127" t="str">
            <v>Retail</v>
          </cell>
          <cell r="H127" t="str">
            <v>OttoJardin</v>
          </cell>
        </row>
        <row r="128">
          <cell r="B128">
            <v>7804630001047</v>
          </cell>
          <cell r="C128">
            <v>17804630001044</v>
          </cell>
          <cell r="D128" t="str">
            <v>Insecticidas-Fungicidas            </v>
          </cell>
          <cell r="E128" t="str">
            <v>Vigente</v>
          </cell>
          <cell r="F128" t="str">
            <v>Liquidos</v>
          </cell>
          <cell r="G128" t="str">
            <v>Retail</v>
          </cell>
          <cell r="H128" t="str">
            <v>OttoJardin</v>
          </cell>
        </row>
        <row r="129">
          <cell r="B129">
            <v>7809511400070</v>
          </cell>
          <cell r="D129" t="str">
            <v>Mejoradores de Suelos</v>
          </cell>
          <cell r="E129" t="str">
            <v>Vigente</v>
          </cell>
          <cell r="G129" t="str">
            <v>Retail</v>
          </cell>
          <cell r="H129" t="str">
            <v>OttoJardin</v>
          </cell>
        </row>
        <row r="130">
          <cell r="B130">
            <v>7804630000545</v>
          </cell>
          <cell r="C130">
            <v>17804630000542</v>
          </cell>
          <cell r="D130" t="str">
            <v>Productos Especiales               </v>
          </cell>
          <cell r="E130" t="str">
            <v>Vigente</v>
          </cell>
          <cell r="F130" t="str">
            <v>Liquidos</v>
          </cell>
          <cell r="G130" t="str">
            <v>Retail</v>
          </cell>
          <cell r="H130" t="str">
            <v>OttoJardin</v>
          </cell>
        </row>
        <row r="131">
          <cell r="B131">
            <v>7804630000781</v>
          </cell>
          <cell r="C131">
            <v>17804630000788</v>
          </cell>
          <cell r="D131" t="str">
            <v>Productos Especiales               </v>
          </cell>
          <cell r="E131" t="str">
            <v>Vigente</v>
          </cell>
          <cell r="G131" t="str">
            <v>Retail</v>
          </cell>
          <cell r="H131" t="str">
            <v>OttoJardin</v>
          </cell>
        </row>
        <row r="132">
          <cell r="B132">
            <v>7804630000798</v>
          </cell>
          <cell r="C132">
            <v>17804630000795</v>
          </cell>
          <cell r="D132" t="str">
            <v>Productos Especiales               </v>
          </cell>
          <cell r="E132" t="str">
            <v>Vigente</v>
          </cell>
          <cell r="F132" t="str">
            <v>Liquidos</v>
          </cell>
          <cell r="G132" t="str">
            <v>Retail</v>
          </cell>
          <cell r="H132" t="str">
            <v>OttoJardin</v>
          </cell>
        </row>
        <row r="133">
          <cell r="B133">
            <v>7806273000401</v>
          </cell>
          <cell r="D133" t="str">
            <v>Semillas de Pastos                 </v>
          </cell>
          <cell r="E133" t="str">
            <v>Vigente</v>
          </cell>
          <cell r="G133" t="str">
            <v>Retail</v>
          </cell>
          <cell r="H133" t="str">
            <v>OttoJardin</v>
          </cell>
        </row>
        <row r="134">
          <cell r="B134">
            <v>7809511400018</v>
          </cell>
          <cell r="D134" t="str">
            <v>Semillas de Pastos                 </v>
          </cell>
          <cell r="E134" t="str">
            <v>Vigente</v>
          </cell>
          <cell r="G134" t="str">
            <v>Retail</v>
          </cell>
          <cell r="H134" t="str">
            <v>OttoJardin</v>
          </cell>
        </row>
        <row r="135">
          <cell r="B135">
            <v>7806273000432</v>
          </cell>
          <cell r="D135" t="str">
            <v>Semillas de Pastos                 </v>
          </cell>
          <cell r="E135" t="str">
            <v>Vigente</v>
          </cell>
          <cell r="G135" t="str">
            <v>Retail</v>
          </cell>
          <cell r="H135" t="str">
            <v>OttoJardin</v>
          </cell>
        </row>
        <row r="136">
          <cell r="B136">
            <v>7809511400032</v>
          </cell>
          <cell r="D136" t="str">
            <v>Semillas de Pastos                 </v>
          </cell>
          <cell r="E136" t="str">
            <v>Vigente</v>
          </cell>
          <cell r="G136" t="str">
            <v>Retail</v>
          </cell>
          <cell r="H136" t="str">
            <v>OttoJardin</v>
          </cell>
        </row>
        <row r="137">
          <cell r="B137">
            <v>7806273000425</v>
          </cell>
          <cell r="D137" t="str">
            <v>Semillas de Pastos                 </v>
          </cell>
          <cell r="E137" t="str">
            <v>Vigente</v>
          </cell>
          <cell r="G137" t="str">
            <v>Retail</v>
          </cell>
          <cell r="H137" t="str">
            <v>OttoJardin</v>
          </cell>
        </row>
        <row r="138">
          <cell r="B138">
            <v>7809511400025</v>
          </cell>
          <cell r="D138" t="str">
            <v>Semillas de Pastos                 </v>
          </cell>
          <cell r="E138" t="str">
            <v>Vigente</v>
          </cell>
          <cell r="G138" t="str">
            <v>Retail</v>
          </cell>
          <cell r="H138" t="str">
            <v>OttoJardin</v>
          </cell>
        </row>
        <row r="139">
          <cell r="B139">
            <v>7806273000418</v>
          </cell>
          <cell r="D139" t="str">
            <v>Semillas de Pastos                 </v>
          </cell>
          <cell r="E139" t="str">
            <v>Vigente</v>
          </cell>
          <cell r="G139" t="str">
            <v>Retail</v>
          </cell>
          <cell r="H139" t="str">
            <v>OttoJardin</v>
          </cell>
        </row>
        <row r="140">
          <cell r="B140">
            <v>7809511400049</v>
          </cell>
          <cell r="D140" t="str">
            <v>Semillas de Pastos                 </v>
          </cell>
          <cell r="E140" t="str">
            <v>Vigente</v>
          </cell>
          <cell r="G140" t="str">
            <v>Retail</v>
          </cell>
          <cell r="H140" t="str">
            <v>OttoJardin</v>
          </cell>
        </row>
        <row r="141">
          <cell r="B141">
            <v>2082002493163</v>
          </cell>
          <cell r="C141">
            <v>12082002493160</v>
          </cell>
          <cell r="D141" t="str">
            <v>Abonos-Fertilizantes               </v>
          </cell>
          <cell r="E141" t="str">
            <v>Vigente</v>
          </cell>
          <cell r="F141" t="str">
            <v>Soluble</v>
          </cell>
          <cell r="G141" t="str">
            <v>Retail</v>
          </cell>
          <cell r="H141" t="str">
            <v>Roots</v>
          </cell>
        </row>
        <row r="142">
          <cell r="B142">
            <v>2082002493170</v>
          </cell>
          <cell r="C142">
            <v>12082002493177</v>
          </cell>
          <cell r="D142" t="str">
            <v>Abonos-Fertilizantes               </v>
          </cell>
          <cell r="E142" t="str">
            <v>Vigente</v>
          </cell>
          <cell r="F142" t="str">
            <v>Soluble</v>
          </cell>
          <cell r="G142" t="str">
            <v>Retail</v>
          </cell>
          <cell r="H142" t="str">
            <v>Roots</v>
          </cell>
        </row>
        <row r="143">
          <cell r="B143">
            <v>2082002493200</v>
          </cell>
          <cell r="C143">
            <v>12082002493207</v>
          </cell>
          <cell r="D143" t="str">
            <v>Abonos-Fertilizantes               </v>
          </cell>
          <cell r="E143" t="str">
            <v>Vigente</v>
          </cell>
          <cell r="F143" t="str">
            <v>Soluble</v>
          </cell>
          <cell r="G143" t="str">
            <v>Retail</v>
          </cell>
          <cell r="H143" t="str">
            <v>Roots</v>
          </cell>
        </row>
        <row r="144">
          <cell r="B144">
            <v>2082002493187</v>
          </cell>
          <cell r="C144">
            <v>12082002493184</v>
          </cell>
          <cell r="D144" t="str">
            <v>Abonos-Fertilizantes               </v>
          </cell>
          <cell r="E144" t="str">
            <v>Vigente</v>
          </cell>
          <cell r="F144" t="str">
            <v>Soluble</v>
          </cell>
          <cell r="G144" t="str">
            <v>Retail</v>
          </cell>
          <cell r="H144" t="str">
            <v>Roots</v>
          </cell>
        </row>
        <row r="145">
          <cell r="B145">
            <v>2082002493194</v>
          </cell>
          <cell r="C145">
            <v>12082002493191</v>
          </cell>
          <cell r="D145" t="str">
            <v>Abonos-Fertilizantes               </v>
          </cell>
          <cell r="E145" t="str">
            <v>Vigente</v>
          </cell>
          <cell r="F145" t="str">
            <v>Soluble</v>
          </cell>
          <cell r="G145" t="str">
            <v>Retail</v>
          </cell>
          <cell r="H145" t="str">
            <v>Roots</v>
          </cell>
        </row>
        <row r="146">
          <cell r="B146">
            <v>2082001686511</v>
          </cell>
          <cell r="C146">
            <v>12082001686518</v>
          </cell>
          <cell r="D146" t="str">
            <v>Abonos-Fertilizantes               </v>
          </cell>
          <cell r="E146" t="str">
            <v>Vigente</v>
          </cell>
          <cell r="F146" t="str">
            <v>Liquidos</v>
          </cell>
          <cell r="G146" t="str">
            <v>Retail</v>
          </cell>
          <cell r="H146" t="str">
            <v>Roots</v>
          </cell>
        </row>
        <row r="147">
          <cell r="B147">
            <v>2082001686573</v>
          </cell>
          <cell r="C147">
            <v>12082001686570</v>
          </cell>
          <cell r="D147" t="str">
            <v>Abonos-Fertilizantes               </v>
          </cell>
          <cell r="E147" t="str">
            <v>Vigente</v>
          </cell>
          <cell r="F147" t="str">
            <v>Liquidos</v>
          </cell>
          <cell r="G147" t="str">
            <v>Retail</v>
          </cell>
          <cell r="H147" t="str">
            <v>Roots</v>
          </cell>
        </row>
        <row r="148">
          <cell r="B148">
            <v>2082003170216</v>
          </cell>
          <cell r="D148" t="str">
            <v>Abonos-Fertilizantes               </v>
          </cell>
          <cell r="E148" t="str">
            <v>Vigente</v>
          </cell>
          <cell r="F148" t="str">
            <v>Liquidos</v>
          </cell>
          <cell r="G148" t="str">
            <v>Retail</v>
          </cell>
          <cell r="H148" t="str">
            <v>Roots</v>
          </cell>
        </row>
        <row r="149">
          <cell r="B149">
            <v>2082003170223</v>
          </cell>
          <cell r="D149" t="str">
            <v>Abonos-Fertilizantes               </v>
          </cell>
          <cell r="E149" t="str">
            <v>Vigente</v>
          </cell>
          <cell r="F149" t="str">
            <v>Liquidos</v>
          </cell>
          <cell r="G149" t="str">
            <v>Retail</v>
          </cell>
          <cell r="H149" t="str">
            <v>Roots</v>
          </cell>
        </row>
        <row r="150">
          <cell r="B150">
            <v>2082002493279</v>
          </cell>
          <cell r="C150">
            <v>12082002493276</v>
          </cell>
          <cell r="D150" t="str">
            <v>Abonos-Fertilizantes               </v>
          </cell>
          <cell r="E150" t="str">
            <v>Vigente</v>
          </cell>
          <cell r="F150" t="str">
            <v>Liquidos</v>
          </cell>
          <cell r="G150" t="str">
            <v>Retail</v>
          </cell>
          <cell r="H150" t="str">
            <v>Roots</v>
          </cell>
        </row>
        <row r="151">
          <cell r="B151">
            <v>2082002493262</v>
          </cell>
          <cell r="C151">
            <v>12082002493269</v>
          </cell>
          <cell r="D151" t="str">
            <v>Abonos-Fertilizantes               </v>
          </cell>
          <cell r="E151" t="str">
            <v>Vigente</v>
          </cell>
          <cell r="F151" t="str">
            <v>Granular</v>
          </cell>
          <cell r="G151" t="str">
            <v>Retail</v>
          </cell>
          <cell r="H151" t="str">
            <v>Roots</v>
          </cell>
        </row>
        <row r="152">
          <cell r="B152">
            <v>2082002493286</v>
          </cell>
          <cell r="C152">
            <v>12082002493283</v>
          </cell>
          <cell r="D152" t="str">
            <v>Abonos-Fertilizantes               </v>
          </cell>
          <cell r="E152" t="str">
            <v>Vigente</v>
          </cell>
          <cell r="F152" t="str">
            <v>Granular</v>
          </cell>
          <cell r="G152" t="str">
            <v>Retail</v>
          </cell>
          <cell r="H152" t="str">
            <v>Roots</v>
          </cell>
        </row>
        <row r="153">
          <cell r="B153">
            <v>2082002493293</v>
          </cell>
          <cell r="C153">
            <v>12082002493290</v>
          </cell>
          <cell r="D153" t="str">
            <v>Abonos-Fertilizantes               </v>
          </cell>
          <cell r="E153" t="str">
            <v>Vigente</v>
          </cell>
          <cell r="F153" t="str">
            <v>Granular</v>
          </cell>
          <cell r="G153" t="str">
            <v>Retail</v>
          </cell>
          <cell r="H153" t="str">
            <v>Roots</v>
          </cell>
        </row>
        <row r="154">
          <cell r="B154">
            <v>2082001836756</v>
          </cell>
          <cell r="C154">
            <v>12082001836753</v>
          </cell>
          <cell r="D154" t="str">
            <v>Abonos-Fertilizantes               </v>
          </cell>
          <cell r="E154" t="str">
            <v>Vigente</v>
          </cell>
          <cell r="F154" t="str">
            <v>Liquidos</v>
          </cell>
          <cell r="G154" t="str">
            <v>Retail</v>
          </cell>
          <cell r="H154" t="str">
            <v>Roots</v>
          </cell>
        </row>
        <row r="155">
          <cell r="B155">
            <v>2082001836749</v>
          </cell>
          <cell r="C155">
            <v>12082001836746</v>
          </cell>
          <cell r="D155" t="str">
            <v>Abonos-Fertilizantes               </v>
          </cell>
          <cell r="E155" t="str">
            <v>Vigente</v>
          </cell>
          <cell r="F155" t="str">
            <v>Liquidos</v>
          </cell>
          <cell r="G155" t="str">
            <v>Retail</v>
          </cell>
          <cell r="H155" t="str">
            <v>Roots</v>
          </cell>
        </row>
        <row r="156">
          <cell r="B156">
            <v>2082003170193</v>
          </cell>
          <cell r="D156" t="str">
            <v>Abonos-Fertilizantes               </v>
          </cell>
          <cell r="E156" t="str">
            <v>Vigente</v>
          </cell>
          <cell r="F156" t="str">
            <v>Liquidos</v>
          </cell>
          <cell r="G156" t="str">
            <v>Retail</v>
          </cell>
          <cell r="H156" t="str">
            <v>Roots</v>
          </cell>
        </row>
        <row r="157">
          <cell r="B157">
            <v>2082003170209</v>
          </cell>
          <cell r="D157" t="str">
            <v>Abonos-Fertilizantes               </v>
          </cell>
          <cell r="E157" t="str">
            <v>Vigente</v>
          </cell>
          <cell r="F157" t="str">
            <v>Liquidos</v>
          </cell>
          <cell r="G157" t="str">
            <v>Retail</v>
          </cell>
          <cell r="H157" t="str">
            <v>Roots</v>
          </cell>
        </row>
        <row r="158">
          <cell r="B158">
            <v>2082001686436</v>
          </cell>
          <cell r="C158">
            <v>12082001686433</v>
          </cell>
          <cell r="D158" t="str">
            <v>Abonos-Fertilizantes               </v>
          </cell>
          <cell r="E158" t="str">
            <v>Vigente</v>
          </cell>
          <cell r="F158" t="str">
            <v>Granular</v>
          </cell>
          <cell r="G158" t="str">
            <v>Retail</v>
          </cell>
          <cell r="H158" t="str">
            <v>Roots</v>
          </cell>
        </row>
        <row r="159">
          <cell r="B159">
            <v>2082001713606</v>
          </cell>
          <cell r="C159">
            <v>12082001713603</v>
          </cell>
          <cell r="D159" t="str">
            <v>Abonos-Fertilizantes               </v>
          </cell>
          <cell r="E159" t="str">
            <v>Vigente</v>
          </cell>
          <cell r="F159" t="str">
            <v>Granular</v>
          </cell>
          <cell r="G159" t="str">
            <v>Retail</v>
          </cell>
          <cell r="H159" t="str">
            <v>Roots</v>
          </cell>
        </row>
        <row r="160">
          <cell r="B160">
            <v>2082001686443</v>
          </cell>
          <cell r="C160">
            <v>12082001686440</v>
          </cell>
          <cell r="D160" t="str">
            <v>Abonos-Fertilizantes               </v>
          </cell>
          <cell r="E160" t="str">
            <v>No Vigente</v>
          </cell>
          <cell r="F160" t="str">
            <v>Granular</v>
          </cell>
          <cell r="G160" t="str">
            <v>Retail</v>
          </cell>
          <cell r="H160" t="str">
            <v>Roots</v>
          </cell>
        </row>
        <row r="161">
          <cell r="B161">
            <v>2082001686450</v>
          </cell>
          <cell r="C161">
            <v>12082001686457</v>
          </cell>
          <cell r="D161" t="str">
            <v>Abonos-Fertilizantes               </v>
          </cell>
          <cell r="E161" t="str">
            <v>Vigente</v>
          </cell>
          <cell r="F161" t="str">
            <v>Granular</v>
          </cell>
          <cell r="G161" t="str">
            <v>Retail</v>
          </cell>
          <cell r="H161" t="str">
            <v>Roots</v>
          </cell>
        </row>
        <row r="162">
          <cell r="B162">
            <v>2082001713590</v>
          </cell>
          <cell r="C162">
            <v>12082001713597</v>
          </cell>
          <cell r="D162" t="str">
            <v>Abonos-Fertilizantes               </v>
          </cell>
          <cell r="E162" t="str">
            <v>Vigente</v>
          </cell>
          <cell r="F162" t="str">
            <v>Granular</v>
          </cell>
          <cell r="G162" t="str">
            <v>Retail</v>
          </cell>
          <cell r="H162" t="str">
            <v>Roots</v>
          </cell>
        </row>
        <row r="163">
          <cell r="B163">
            <v>2082001686467</v>
          </cell>
          <cell r="C163">
            <v>12082001686464</v>
          </cell>
          <cell r="D163" t="str">
            <v>Abonos-Fertilizantes               </v>
          </cell>
          <cell r="E163" t="str">
            <v>Vigente</v>
          </cell>
          <cell r="F163" t="str">
            <v>Granular</v>
          </cell>
          <cell r="G163" t="str">
            <v>Retail</v>
          </cell>
          <cell r="H163" t="str">
            <v>Roots</v>
          </cell>
        </row>
        <row r="164">
          <cell r="B164">
            <v>2082001713583</v>
          </cell>
          <cell r="C164">
            <v>12082001713580</v>
          </cell>
          <cell r="D164" t="str">
            <v>Abonos-Fertilizantes               </v>
          </cell>
          <cell r="E164" t="str">
            <v>Vigente</v>
          </cell>
          <cell r="F164" t="str">
            <v>Granular</v>
          </cell>
          <cell r="G164" t="str">
            <v>Retail</v>
          </cell>
          <cell r="H164" t="str">
            <v>Roots</v>
          </cell>
        </row>
        <row r="165">
          <cell r="B165">
            <v>2082002493248</v>
          </cell>
          <cell r="C165">
            <v>12082002493245</v>
          </cell>
          <cell r="D165" t="str">
            <v>Insecticidas-Fungicidas            </v>
          </cell>
          <cell r="E165" t="str">
            <v>Vigente</v>
          </cell>
          <cell r="F165" t="str">
            <v>Aerosol</v>
          </cell>
          <cell r="G165" t="str">
            <v>Retail</v>
          </cell>
          <cell r="H165" t="str">
            <v>Roots</v>
          </cell>
        </row>
        <row r="166">
          <cell r="B166">
            <v>2082002493231</v>
          </cell>
          <cell r="C166">
            <v>12082002493238</v>
          </cell>
          <cell r="D166" t="str">
            <v>Insecticidas-Fungicidas            </v>
          </cell>
          <cell r="E166" t="str">
            <v>Vigente</v>
          </cell>
          <cell r="F166" t="str">
            <v>Aerosol</v>
          </cell>
          <cell r="G166" t="str">
            <v>Retail</v>
          </cell>
          <cell r="H166" t="str">
            <v>Roots</v>
          </cell>
        </row>
        <row r="167">
          <cell r="B167">
            <v>2082002493255</v>
          </cell>
          <cell r="C167">
            <v>12082002493252</v>
          </cell>
          <cell r="D167" t="str">
            <v>Insecticidas-Fungicidas            </v>
          </cell>
          <cell r="E167" t="str">
            <v>Vigente</v>
          </cell>
          <cell r="F167" t="str">
            <v>Liquidos</v>
          </cell>
          <cell r="G167" t="str">
            <v>Retail</v>
          </cell>
          <cell r="H167" t="str">
            <v>Roots</v>
          </cell>
        </row>
        <row r="168">
          <cell r="B168">
            <v>2082002523242</v>
          </cell>
          <cell r="C168">
            <v>12082002523249</v>
          </cell>
          <cell r="D168" t="str">
            <v>Insecticidas-Fungicidas            </v>
          </cell>
          <cell r="E168" t="str">
            <v>Vigente</v>
          </cell>
          <cell r="F168" t="str">
            <v>Liquidos</v>
          </cell>
          <cell r="G168" t="str">
            <v>Retail</v>
          </cell>
          <cell r="H168" t="str">
            <v>Roots</v>
          </cell>
        </row>
        <row r="169">
          <cell r="B169">
            <v>2082002523259</v>
          </cell>
          <cell r="C169">
            <v>12082002523256</v>
          </cell>
          <cell r="D169" t="str">
            <v>Insecticidas-Fungicidas            </v>
          </cell>
          <cell r="E169" t="str">
            <v>Vigente</v>
          </cell>
          <cell r="F169" t="str">
            <v>Liquidos</v>
          </cell>
          <cell r="G169" t="str">
            <v>Retail</v>
          </cell>
          <cell r="H169" t="str">
            <v>Roots</v>
          </cell>
        </row>
        <row r="170">
          <cell r="B170">
            <v>2082002523228</v>
          </cell>
          <cell r="C170">
            <v>12082002523225</v>
          </cell>
          <cell r="D170" t="str">
            <v>Plaguicidas                        </v>
          </cell>
          <cell r="E170" t="str">
            <v>Vigente</v>
          </cell>
          <cell r="G170" t="str">
            <v>Retail</v>
          </cell>
          <cell r="H170" t="str">
            <v>Roots</v>
          </cell>
        </row>
        <row r="171">
          <cell r="B171">
            <v>2082002523235</v>
          </cell>
          <cell r="C171">
            <v>12082002523232</v>
          </cell>
          <cell r="D171" t="str">
            <v>Plaguicidas                        </v>
          </cell>
          <cell r="E171" t="str">
            <v>Vigente</v>
          </cell>
          <cell r="G171" t="str">
            <v>Retail</v>
          </cell>
          <cell r="H171" t="str">
            <v>Roots</v>
          </cell>
        </row>
        <row r="172">
          <cell r="B172">
            <v>2082002523211</v>
          </cell>
          <cell r="C172">
            <v>12082002523218</v>
          </cell>
          <cell r="D172" t="str">
            <v>Plaguicidas                        </v>
          </cell>
          <cell r="E172" t="str">
            <v>Vigente</v>
          </cell>
          <cell r="G172" t="str">
            <v>Retail</v>
          </cell>
          <cell r="H172" t="str">
            <v>Roots</v>
          </cell>
        </row>
        <row r="173">
          <cell r="B173">
            <v>2082002523204</v>
          </cell>
          <cell r="C173">
            <v>12082002523201</v>
          </cell>
          <cell r="D173" t="str">
            <v>Plaguicidas                        </v>
          </cell>
          <cell r="E173" t="str">
            <v>Vigente</v>
          </cell>
          <cell r="G173" t="str">
            <v>Retail</v>
          </cell>
          <cell r="H173" t="str">
            <v>Roots</v>
          </cell>
        </row>
        <row r="174">
          <cell r="B174">
            <v>2082001836725</v>
          </cell>
          <cell r="C174">
            <v>12082001836722</v>
          </cell>
          <cell r="D174" t="str">
            <v>Productos Naturales                </v>
          </cell>
          <cell r="E174" t="str">
            <v>No Vigente</v>
          </cell>
          <cell r="F174" t="str">
            <v>Liquidos</v>
          </cell>
          <cell r="G174" t="str">
            <v>Retail</v>
          </cell>
          <cell r="H174" t="str">
            <v>Roots</v>
          </cell>
        </row>
        <row r="175">
          <cell r="B175">
            <v>2082001836732</v>
          </cell>
          <cell r="C175">
            <v>12082001836739</v>
          </cell>
          <cell r="D175" t="str">
            <v>Productos Naturales                </v>
          </cell>
          <cell r="E175" t="str">
            <v>No Vigente</v>
          </cell>
          <cell r="F175" t="str">
            <v>Liquidos</v>
          </cell>
          <cell r="G175" t="str">
            <v>Retail</v>
          </cell>
          <cell r="H175" t="str">
            <v>Roots</v>
          </cell>
        </row>
        <row r="176">
          <cell r="B176">
            <v>2082001836701</v>
          </cell>
          <cell r="C176">
            <v>12082001836708</v>
          </cell>
          <cell r="D176" t="str">
            <v>Productos Naturales                </v>
          </cell>
          <cell r="E176" t="str">
            <v>Vigente</v>
          </cell>
          <cell r="F176" t="str">
            <v>Liquidos</v>
          </cell>
          <cell r="G176" t="str">
            <v>Retail</v>
          </cell>
          <cell r="H176" t="str">
            <v>Roots</v>
          </cell>
        </row>
        <row r="177">
          <cell r="B177">
            <v>2082003170230</v>
          </cell>
          <cell r="D177" t="str">
            <v>Productos Naturales                </v>
          </cell>
          <cell r="E177" t="str">
            <v>Vigente</v>
          </cell>
          <cell r="F177" t="str">
            <v>Liquidos</v>
          </cell>
          <cell r="G177" t="str">
            <v>Retail</v>
          </cell>
          <cell r="H177" t="str">
            <v>Roots</v>
          </cell>
        </row>
        <row r="178">
          <cell r="B178">
            <v>2082002493217</v>
          </cell>
          <cell r="C178">
            <v>12082002493214</v>
          </cell>
          <cell r="D178" t="str">
            <v>Productos Naturales                </v>
          </cell>
          <cell r="E178" t="str">
            <v>Vigente</v>
          </cell>
          <cell r="F178" t="str">
            <v>Liquidos</v>
          </cell>
          <cell r="G178" t="str">
            <v>Retail</v>
          </cell>
          <cell r="H178" t="str">
            <v>Roots</v>
          </cell>
        </row>
        <row r="179">
          <cell r="B179">
            <v>2082002493224</v>
          </cell>
          <cell r="C179">
            <v>12082002493221</v>
          </cell>
          <cell r="D179" t="str">
            <v>Productos Naturales                </v>
          </cell>
          <cell r="E179" t="str">
            <v>Vigente</v>
          </cell>
          <cell r="F179" t="str">
            <v>Liquidos</v>
          </cell>
          <cell r="G179" t="str">
            <v>Retail</v>
          </cell>
          <cell r="H179" t="str">
            <v>Roots</v>
          </cell>
        </row>
        <row r="180">
          <cell r="B180">
            <v>2082001836718</v>
          </cell>
          <cell r="C180">
            <v>12082001836715</v>
          </cell>
          <cell r="D180" t="str">
            <v>Productos Naturales                </v>
          </cell>
          <cell r="E180" t="str">
            <v>Vigente</v>
          </cell>
          <cell r="F180" t="str">
            <v>Liquidos</v>
          </cell>
          <cell r="G180" t="str">
            <v>Retail</v>
          </cell>
          <cell r="H180" t="str">
            <v>Roots</v>
          </cell>
        </row>
        <row r="181">
          <cell r="B181">
            <v>2000002124672</v>
          </cell>
          <cell r="D181" t="str">
            <v>Semillas de Pastos                 </v>
          </cell>
          <cell r="E181" t="str">
            <v>Vigente</v>
          </cell>
          <cell r="G181" t="str">
            <v>Retail</v>
          </cell>
          <cell r="H181" t="str">
            <v>Roots</v>
          </cell>
        </row>
        <row r="182">
          <cell r="B182">
            <v>2082001686061</v>
          </cell>
          <cell r="C182">
            <v>12082001686068</v>
          </cell>
          <cell r="D182" t="str">
            <v>Semillas de Pastos                 </v>
          </cell>
          <cell r="E182" t="str">
            <v>Vigente</v>
          </cell>
          <cell r="G182" t="str">
            <v>Retail</v>
          </cell>
          <cell r="H182" t="str">
            <v>Roots</v>
          </cell>
        </row>
        <row r="183">
          <cell r="B183">
            <v>2082001686252</v>
          </cell>
          <cell r="C183">
            <v>12082001686259</v>
          </cell>
          <cell r="D183" t="str">
            <v>Semillas de Pastos                 </v>
          </cell>
          <cell r="E183" t="str">
            <v>Vigente</v>
          </cell>
          <cell r="G183" t="str">
            <v>Retail</v>
          </cell>
          <cell r="H183" t="str">
            <v>Roots</v>
          </cell>
        </row>
        <row r="184">
          <cell r="B184">
            <v>2082001686092</v>
          </cell>
          <cell r="C184">
            <v>12082001686099</v>
          </cell>
          <cell r="D184" t="str">
            <v>Semillas de Pastos                 </v>
          </cell>
          <cell r="E184" t="str">
            <v>Vigente</v>
          </cell>
          <cell r="G184" t="str">
            <v>Retail</v>
          </cell>
          <cell r="H184" t="str">
            <v>Roots</v>
          </cell>
        </row>
        <row r="185">
          <cell r="B185">
            <v>2082001686269</v>
          </cell>
          <cell r="C185">
            <v>12082001686266</v>
          </cell>
          <cell r="D185" t="str">
            <v>Semillas de Pastos                 </v>
          </cell>
          <cell r="E185" t="str">
            <v>Vigente</v>
          </cell>
          <cell r="G185" t="str">
            <v>Retail</v>
          </cell>
          <cell r="H185" t="str">
            <v>Roots</v>
          </cell>
        </row>
        <row r="186">
          <cell r="B186">
            <v>2082001686078</v>
          </cell>
          <cell r="C186">
            <v>12082001686075</v>
          </cell>
          <cell r="D186" t="str">
            <v>Semillas de Pastos                 </v>
          </cell>
          <cell r="E186" t="str">
            <v>Vigente</v>
          </cell>
          <cell r="G186" t="str">
            <v>Retail</v>
          </cell>
          <cell r="H186" t="str">
            <v>Roots</v>
          </cell>
        </row>
        <row r="187">
          <cell r="B187">
            <v>2082001686108</v>
          </cell>
          <cell r="C187">
            <v>12082001686105</v>
          </cell>
          <cell r="D187" t="str">
            <v>Semillas de Pastos                 </v>
          </cell>
          <cell r="E187" t="str">
            <v>Vigente</v>
          </cell>
          <cell r="G187" t="str">
            <v>Retail</v>
          </cell>
          <cell r="H187" t="str">
            <v>Roots</v>
          </cell>
        </row>
        <row r="188">
          <cell r="B188">
            <v>2082001686085</v>
          </cell>
          <cell r="C188">
            <v>12082001686082</v>
          </cell>
          <cell r="D188" t="str">
            <v>Semillas de Pastos                 </v>
          </cell>
          <cell r="E188" t="str">
            <v>Vigente</v>
          </cell>
          <cell r="G188" t="str">
            <v>Retail</v>
          </cell>
          <cell r="H188" t="str">
            <v>Roots</v>
          </cell>
        </row>
        <row r="189">
          <cell r="B189">
            <v>2082001686276</v>
          </cell>
          <cell r="C189">
            <v>12082001686273</v>
          </cell>
          <cell r="D189" t="str">
            <v>Semillas de Pastos                 </v>
          </cell>
          <cell r="E189" t="str">
            <v>Vigente</v>
          </cell>
          <cell r="G189" t="str">
            <v>Retail</v>
          </cell>
          <cell r="H189" t="str">
            <v>Roots</v>
          </cell>
        </row>
        <row r="190">
          <cell r="B190">
            <v>2082001686115</v>
          </cell>
          <cell r="C190">
            <v>12082001686112</v>
          </cell>
          <cell r="D190" t="str">
            <v>Semillas de Pastos                 </v>
          </cell>
          <cell r="E190" t="str">
            <v>Vigente</v>
          </cell>
          <cell r="G190" t="str">
            <v>Retail</v>
          </cell>
          <cell r="H190" t="str">
            <v>Roots</v>
          </cell>
        </row>
        <row r="191">
          <cell r="B191">
            <v>2082001686238</v>
          </cell>
          <cell r="C191">
            <v>12082001686235</v>
          </cell>
          <cell r="D191" t="str">
            <v>Semillas de Pastos                 </v>
          </cell>
          <cell r="E191" t="str">
            <v>Vigente</v>
          </cell>
          <cell r="G191" t="str">
            <v>Retail</v>
          </cell>
          <cell r="H191" t="str">
            <v>Roots</v>
          </cell>
        </row>
        <row r="192">
          <cell r="B192">
            <v>2082001686283</v>
          </cell>
          <cell r="C192">
            <v>12082001686280</v>
          </cell>
          <cell r="D192" t="str">
            <v>Semillas de Pastos                 </v>
          </cell>
          <cell r="E192" t="str">
            <v>Vigente</v>
          </cell>
          <cell r="G192" t="str">
            <v>Retail</v>
          </cell>
          <cell r="H192" t="str">
            <v>Roots</v>
          </cell>
        </row>
        <row r="193">
          <cell r="D193" t="str">
            <v>Semillas de Pastos                 </v>
          </cell>
          <cell r="H193" t="str">
            <v>BestGarden</v>
          </cell>
        </row>
        <row r="194">
          <cell r="B194">
            <v>2082001686122</v>
          </cell>
          <cell r="C194">
            <v>12082001686129</v>
          </cell>
          <cell r="D194" t="str">
            <v>Semillas de Pastos                 </v>
          </cell>
          <cell r="E194" t="str">
            <v>Vigente</v>
          </cell>
          <cell r="G194" t="str">
            <v>Retail</v>
          </cell>
          <cell r="H194" t="str">
            <v>Roots</v>
          </cell>
        </row>
        <row r="195">
          <cell r="B195">
            <v>180</v>
          </cell>
          <cell r="C195">
            <v>108</v>
          </cell>
        </row>
        <row r="199">
          <cell r="B199" t="str">
            <v>ean-13 max</v>
          </cell>
        </row>
        <row r="200">
          <cell r="B200">
            <v>7809511400070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 enableFormatConditionsCalculation="0"/>
  <dimension ref="A2:M25"/>
  <sheetViews>
    <sheetView topLeftCell="A2" workbookViewId="0">
      <selection activeCell="C5" sqref="C5:D19"/>
    </sheetView>
  </sheetViews>
  <sheetFormatPr baseColWidth="10" defaultRowHeight="15" x14ac:dyDescent="0"/>
  <cols>
    <col min="2" max="2" width="13.33203125" bestFit="1" customWidth="1"/>
    <col min="3" max="3" width="26" bestFit="1" customWidth="1"/>
    <col min="4" max="4" width="15.6640625" customWidth="1"/>
    <col min="5" max="5" width="30.83203125" customWidth="1"/>
    <col min="6" max="6" width="19.1640625" customWidth="1"/>
    <col min="7" max="7" width="22.5" customWidth="1"/>
    <col min="8" max="8" width="15.83203125" bestFit="1" customWidth="1"/>
    <col min="9" max="9" width="28" customWidth="1"/>
    <col min="10" max="10" width="38.83203125" customWidth="1"/>
  </cols>
  <sheetData>
    <row r="2" spans="1:13">
      <c r="E2" t="e">
        <f>IF(B7=D6:D19,1,0)</f>
        <v>#VALUE!</v>
      </c>
    </row>
    <row r="5" spans="1:13">
      <c r="C5" t="s">
        <v>10</v>
      </c>
      <c r="D5" t="s">
        <v>6</v>
      </c>
      <c r="E5" t="s">
        <v>7</v>
      </c>
      <c r="F5" t="s">
        <v>8</v>
      </c>
      <c r="G5" t="s">
        <v>9</v>
      </c>
      <c r="I5" t="s">
        <v>10</v>
      </c>
      <c r="J5" t="s">
        <v>11</v>
      </c>
      <c r="K5" t="s">
        <v>12</v>
      </c>
      <c r="L5" t="s">
        <v>13</v>
      </c>
    </row>
    <row r="6" spans="1:13">
      <c r="C6" s="4">
        <v>7794783000892</v>
      </c>
      <c r="D6" s="1">
        <v>7794783000892</v>
      </c>
      <c r="E6" s="2" t="str">
        <f>VLOOKUP(D6,'[1]maestra pt'!$F:$N,9,FALSE)</f>
        <v xml:space="preserve">B.G. Insecticida Glacoxan 500 cc                </v>
      </c>
      <c r="F6" s="1" t="str">
        <f>VLOOKUP(D6,'[2]maestra pt'!$B:$H,7,FALSE)</f>
        <v>BestGarden</v>
      </c>
      <c r="G6" s="3" t="s">
        <v>0</v>
      </c>
      <c r="H6" s="1"/>
      <c r="I6" s="4">
        <v>7794783000892</v>
      </c>
      <c r="J6" s="5" t="str">
        <f>VLOOKUP(I6,'[1]maestra pt'!$F:$N,9,FALSE)</f>
        <v xml:space="preserve">B.G. Insecticida Glacoxan 500 cc                </v>
      </c>
      <c r="K6" s="6"/>
      <c r="L6" s="7"/>
      <c r="M6" s="8"/>
    </row>
    <row r="7" spans="1:13">
      <c r="A7" t="s">
        <v>14</v>
      </c>
      <c r="B7" s="1">
        <v>7804630000002</v>
      </c>
      <c r="C7" s="9">
        <v>5504630003950</v>
      </c>
      <c r="D7" s="1">
        <v>7794783000892</v>
      </c>
      <c r="E7" s="2" t="str">
        <f>VLOOKUP(D7,'[1]maestra pt'!$F:$N,9,FALSE)</f>
        <v xml:space="preserve">B.G. Insecticida Glacoxan 500 cc                </v>
      </c>
      <c r="F7" s="1" t="str">
        <f>VLOOKUP(D7,'[2]maestra pt'!$B:$H,7,FALSE)</f>
        <v>BestGarden</v>
      </c>
      <c r="G7" s="3" t="s">
        <v>0</v>
      </c>
      <c r="H7" s="1"/>
      <c r="I7" s="9">
        <v>5504630003950</v>
      </c>
      <c r="J7" s="10" t="str">
        <f>VLOOKUP(I7,'[1]maestra mp'!$B:$F,5,FALSE)</f>
        <v xml:space="preserve">Mp Insecticida Glacoxan C-10 500 cc         </v>
      </c>
      <c r="K7" s="11">
        <v>1</v>
      </c>
      <c r="L7" s="12" t="s">
        <v>1</v>
      </c>
      <c r="M7" s="13"/>
    </row>
    <row r="8" spans="1:13">
      <c r="A8" t="s">
        <v>15</v>
      </c>
      <c r="B8">
        <f>(COUNTIF(D6:D19,B7)-1)</f>
        <v>2</v>
      </c>
      <c r="C8" s="14">
        <v>5504630001208</v>
      </c>
      <c r="D8" s="1">
        <v>7794783000892</v>
      </c>
      <c r="E8" s="2" t="str">
        <f>VLOOKUP(D8,'[1]maestra pt'!$F:$N,9,FALSE)</f>
        <v xml:space="preserve">B.G. Insecticida Glacoxan 500 cc                </v>
      </c>
      <c r="F8" s="1" t="str">
        <f>VLOOKUP(D8,'[2]maestra pt'!$B:$H,7,FALSE)</f>
        <v>BestGarden</v>
      </c>
      <c r="G8" s="3" t="s">
        <v>0</v>
      </c>
      <c r="H8" s="1"/>
      <c r="I8" s="14">
        <v>5504630001208</v>
      </c>
      <c r="J8" s="10" t="str">
        <f>VLOOKUP(I8,'[1]maestra mp'!$B:$F,5,FALSE)</f>
        <v xml:space="preserve">Etiqueta B.G. Insecticida GlacoXan C-10 500 cc              </v>
      </c>
      <c r="K8" s="11">
        <v>1</v>
      </c>
      <c r="L8" s="12" t="s">
        <v>1</v>
      </c>
      <c r="M8" s="13"/>
    </row>
    <row r="9" spans="1:13">
      <c r="C9" s="9">
        <v>5504630002908</v>
      </c>
      <c r="D9" s="1">
        <v>7794783000892</v>
      </c>
      <c r="E9" s="2" t="str">
        <f>VLOOKUP(D9,'[1]maestra pt'!$F:$N,9,FALSE)</f>
        <v xml:space="preserve">B.G. Insecticida Glacoxan 500 cc                </v>
      </c>
      <c r="F9" s="1" t="str">
        <f>VLOOKUP(D9,'[2]maestra pt'!$B:$H,7,FALSE)</f>
        <v>BestGarden</v>
      </c>
      <c r="G9" s="3" t="s">
        <v>0</v>
      </c>
      <c r="H9" s="1"/>
      <c r="I9" s="9">
        <v>5504630002908</v>
      </c>
      <c r="J9" s="10" t="str">
        <f>VLOOKUP(I9,'[1]maestra mp'!$B:$F,5,FALSE)</f>
        <v xml:space="preserve">Caja Embalaje Cutcase Vos-3                       </v>
      </c>
      <c r="K9" s="11" t="e">
        <f>ROUND(1/M9,2)</f>
        <v>#DIV/0!</v>
      </c>
      <c r="L9" s="12" t="s">
        <v>1</v>
      </c>
      <c r="M9" s="15"/>
    </row>
    <row r="10" spans="1:13">
      <c r="C10" s="4">
        <v>7804630000002</v>
      </c>
      <c r="D10" s="1">
        <v>7804630000002</v>
      </c>
      <c r="E10" s="2" t="str">
        <f>VLOOKUP(D10,'[1]maestra pt'!$F:$N,9,FALSE)</f>
        <v xml:space="preserve">B.G. Mej. Suelos Nutriyeso Pellet 5 kg            </v>
      </c>
      <c r="F10" s="1" t="str">
        <f>VLOOKUP(D10,'[2]maestra pt'!$B:$H,7,FALSE)</f>
        <v>BestGarden</v>
      </c>
      <c r="G10" s="3" t="s">
        <v>2</v>
      </c>
      <c r="H10" s="1"/>
      <c r="I10" s="4">
        <v>7804630000002</v>
      </c>
      <c r="J10" s="5" t="str">
        <f>VLOOKUP(I10,'[1]maestra pt'!$F:$N,9,FALSE)</f>
        <v xml:space="preserve">B.G. Mej. Suelos Nutriyeso Pellet 5 kg            </v>
      </c>
      <c r="K10" s="6"/>
      <c r="L10" s="7"/>
      <c r="M10" s="8"/>
    </row>
    <row r="11" spans="1:13">
      <c r="C11" s="9">
        <v>5504630001604</v>
      </c>
      <c r="D11" s="1">
        <v>7804630000002</v>
      </c>
      <c r="E11" s="2" t="str">
        <f>VLOOKUP(D11,'[1]maestra pt'!$F:$N,9,FALSE)</f>
        <v xml:space="preserve">B.G. Mej. Suelos Nutriyeso Pellet 5 kg            </v>
      </c>
      <c r="F11" s="1" t="str">
        <f>VLOOKUP(D11,'[2]maestra pt'!$B:$H,7,FALSE)</f>
        <v>BestGarden</v>
      </c>
      <c r="G11" s="3" t="s">
        <v>2</v>
      </c>
      <c r="H11" s="1"/>
      <c r="I11" s="9">
        <v>5504630001604</v>
      </c>
      <c r="J11" s="10" t="str">
        <f>VLOOKUP(I11,'[1]maestra mp'!$B:$F,5,FALSE)</f>
        <v xml:space="preserve">Mp Granel Fertilizante Fertiyeso Pellet           </v>
      </c>
      <c r="K11" s="11">
        <v>5</v>
      </c>
      <c r="L11" s="16" t="s">
        <v>3</v>
      </c>
      <c r="M11" s="15"/>
    </row>
    <row r="12" spans="1:13">
      <c r="C12" s="9">
        <v>5504630000492</v>
      </c>
      <c r="D12" s="1">
        <v>7804630000002</v>
      </c>
      <c r="E12" s="2" t="str">
        <f>VLOOKUP(D12,'[1]maestra pt'!$F:$N,9,FALSE)</f>
        <v xml:space="preserve">B.G. Mej. Suelos Nutriyeso Pellet 5 kg            </v>
      </c>
      <c r="F12" s="1" t="str">
        <f>VLOOKUP(D12,'[2]maestra pt'!$B:$H,7,FALSE)</f>
        <v>BestGarden</v>
      </c>
      <c r="G12" s="3" t="s">
        <v>2</v>
      </c>
      <c r="H12" s="1"/>
      <c r="I12" s="9">
        <v>5504630000492</v>
      </c>
      <c r="J12" s="10" t="str">
        <f>VLOOKUP(I12,'[1]maestra mp'!$B:$F,5,FALSE)</f>
        <v xml:space="preserve">Envases- Bolsa B.G. NutriYeso 5 kg                </v>
      </c>
      <c r="K12" s="11">
        <v>1</v>
      </c>
      <c r="L12" s="12" t="s">
        <v>1</v>
      </c>
      <c r="M12" s="15"/>
    </row>
    <row r="13" spans="1:13">
      <c r="C13" s="4">
        <v>7804630000040</v>
      </c>
      <c r="D13" s="1">
        <v>7804630000040</v>
      </c>
      <c r="E13" s="2" t="str">
        <f>VLOOKUP(D13,'[1]maestra pt'!$F:$N,9,FALSE)</f>
        <v xml:space="preserve">B.G. Control Natural Pulgon-Conchuela 150 cc    </v>
      </c>
      <c r="F13" s="1" t="str">
        <f>VLOOKUP(D13,'[2]maestra pt'!$B:$H,7,FALSE)</f>
        <v>BestGarden</v>
      </c>
      <c r="G13" s="3" t="s">
        <v>4</v>
      </c>
      <c r="H13" s="1"/>
      <c r="I13" s="4">
        <v>7804630000040</v>
      </c>
      <c r="J13" s="5" t="str">
        <f>VLOOKUP(I13,'[1]maestra pt'!$F:$N,9,FALSE)</f>
        <v xml:space="preserve">B.G. Control Natural Pulgon-Conchuela 150 cc    </v>
      </c>
      <c r="K13" s="6"/>
      <c r="L13" s="7"/>
      <c r="M13" s="8"/>
    </row>
    <row r="14" spans="1:13" ht="17">
      <c r="C14" s="9">
        <v>5504630001796</v>
      </c>
      <c r="D14" s="1">
        <v>7804630000040</v>
      </c>
      <c r="E14" s="2" t="str">
        <f>VLOOKUP(D14,'[1]maestra pt'!$F:$N,9,FALSE)</f>
        <v xml:space="preserve">B.G. Control Natural Pulgon-Conchuela 150 cc    </v>
      </c>
      <c r="F14" s="1" t="str">
        <f>VLOOKUP(D14,'[2]maestra pt'!$B:$H,7,FALSE)</f>
        <v>BestGarden</v>
      </c>
      <c r="G14" s="3" t="s">
        <v>4</v>
      </c>
      <c r="H14" s="1"/>
      <c r="I14" s="9">
        <v>5504630001796</v>
      </c>
      <c r="J14" s="10" t="str">
        <f>VLOOKUP(I14,'[1]maestra mp'!$B:$F,5,FALSE)</f>
        <v xml:space="preserve">Mp Liquido Control Natural Conchuela-Pulgon  </v>
      </c>
      <c r="K14" s="11">
        <v>75</v>
      </c>
      <c r="L14" s="12" t="s">
        <v>5</v>
      </c>
      <c r="M14" s="13"/>
    </row>
    <row r="15" spans="1:13">
      <c r="C15" s="9">
        <v>5504630000072</v>
      </c>
      <c r="D15" s="1">
        <v>7804630000040</v>
      </c>
      <c r="E15" s="2" t="str">
        <f>VLOOKUP(D15,'[1]maestra pt'!$F:$N,9,FALSE)</f>
        <v xml:space="preserve">B.G. Control Natural Pulgon-Conchuela 150 cc    </v>
      </c>
      <c r="F15" s="1" t="str">
        <f>VLOOKUP(D15,'[2]maestra pt'!$B:$H,7,FALSE)</f>
        <v>BestGarden</v>
      </c>
      <c r="G15" s="3" t="s">
        <v>4</v>
      </c>
      <c r="H15" s="1"/>
      <c r="I15" s="9">
        <v>5504630000072</v>
      </c>
      <c r="J15" s="10" t="str">
        <f>VLOOKUP(I15,'[1]maestra mp'!$B:$F,5,FALSE)</f>
        <v xml:space="preserve">Envases- Tapa Seguridad Blanca todo envase        </v>
      </c>
      <c r="K15" s="11">
        <v>1</v>
      </c>
      <c r="L15" s="12" t="s">
        <v>1</v>
      </c>
      <c r="M15" s="13"/>
    </row>
    <row r="16" spans="1:13">
      <c r="C16" s="9">
        <v>5504630003776</v>
      </c>
      <c r="D16" s="1">
        <v>7804630000040</v>
      </c>
      <c r="E16" s="2" t="str">
        <f>VLOOKUP(D16,'[1]maestra pt'!$F:$N,9,FALSE)</f>
        <v xml:space="preserve">B.G. Control Natural Pulgon-Conchuela 150 cc    </v>
      </c>
      <c r="F16" s="1" t="str">
        <f>VLOOKUP(D16,'[2]maestra pt'!$B:$H,7,FALSE)</f>
        <v>BestGarden</v>
      </c>
      <c r="G16" s="3" t="s">
        <v>4</v>
      </c>
      <c r="H16" s="1"/>
      <c r="I16" s="9">
        <v>5504630003776</v>
      </c>
      <c r="J16" s="10" t="str">
        <f>VLOOKUP(I16,'[1]maestra mp'!$B:$F,5,FALSE)</f>
        <v xml:space="preserve">Envases- Tapon Plastico Antifiltracion            </v>
      </c>
      <c r="K16" s="11">
        <v>1</v>
      </c>
      <c r="L16" s="12" t="s">
        <v>1</v>
      </c>
      <c r="M16" s="13"/>
    </row>
    <row r="17" spans="3:13">
      <c r="C17" s="17">
        <v>5504630000355</v>
      </c>
      <c r="D17" s="1">
        <v>7804630000040</v>
      </c>
      <c r="E17" s="2" t="str">
        <f>VLOOKUP(D17,'[1]maestra pt'!$F:$N,9,FALSE)</f>
        <v xml:space="preserve">B.G. Control Natural Pulgon-Conchuela 150 cc    </v>
      </c>
      <c r="F17" s="1" t="str">
        <f>VLOOKUP(D17,'[2]maestra pt'!$B:$H,7,FALSE)</f>
        <v>BestGarden</v>
      </c>
      <c r="G17" s="3" t="s">
        <v>4</v>
      </c>
      <c r="H17" s="1"/>
      <c r="I17" s="17">
        <v>5504630000355</v>
      </c>
      <c r="J17" s="10" t="str">
        <f>VLOOKUP(I17,'[1]maestra mp'!$B:$F,5,FALSE)</f>
        <v xml:space="preserve">Envases- Bidon Polietileno Bco. 250 cc            </v>
      </c>
      <c r="K17" s="11">
        <v>1</v>
      </c>
      <c r="L17" s="12" t="s">
        <v>1</v>
      </c>
      <c r="M17" s="13"/>
    </row>
    <row r="18" spans="3:13">
      <c r="C18" s="9">
        <v>5504630001437</v>
      </c>
      <c r="D18" s="1">
        <v>7804630000040</v>
      </c>
      <c r="E18" s="2" t="str">
        <f>VLOOKUP(D18,'[1]maestra pt'!$F:$N,9,FALSE)</f>
        <v xml:space="preserve">B.G. Control Natural Pulgon-Conchuela 150 cc    </v>
      </c>
      <c r="F18" s="1" t="str">
        <f>VLOOKUP(D18,'[2]maestra pt'!$B:$H,7,FALSE)</f>
        <v>BestGarden</v>
      </c>
      <c r="G18" s="3" t="s">
        <v>4</v>
      </c>
      <c r="H18" s="1"/>
      <c r="I18" s="9">
        <v>5504630001437</v>
      </c>
      <c r="J18" s="10" t="str">
        <f>VLOOKUP(I18,'[1]maestra mp'!$B:$F,5,FALSE)</f>
        <v>Etiqueta B.G. D. Accion Pulgon-Conchuela 150 cc</v>
      </c>
      <c r="K18" s="11">
        <v>1</v>
      </c>
      <c r="L18" s="12" t="s">
        <v>1</v>
      </c>
      <c r="M18" s="13"/>
    </row>
    <row r="19" spans="3:13">
      <c r="C19" s="9">
        <v>5504630000324</v>
      </c>
      <c r="D19" s="1">
        <v>7804630000040</v>
      </c>
      <c r="E19" s="2" t="str">
        <f>VLOOKUP(D19,'[1]maestra pt'!$F:$N,9,FALSE)</f>
        <v xml:space="preserve">B.G. Control Natural Pulgon-Conchuela 150 cc    </v>
      </c>
      <c r="F19" s="1" t="str">
        <f>VLOOKUP(D19,'[2]maestra pt'!$B:$H,7,FALSE)</f>
        <v>BestGarden</v>
      </c>
      <c r="G19" s="3" t="s">
        <v>4</v>
      </c>
      <c r="H19" s="1"/>
      <c r="I19" s="9">
        <v>5504630000324</v>
      </c>
      <c r="J19" s="10" t="str">
        <f>VLOOKUP(I19,'[1]maestra mp'!$B:$F,5,FALSE)</f>
        <v xml:space="preserve">Envases- Alarma Seguridad Sensormatic             </v>
      </c>
      <c r="K19" s="11">
        <v>1</v>
      </c>
      <c r="L19" s="12" t="s">
        <v>1</v>
      </c>
      <c r="M19" s="13"/>
    </row>
    <row r="22" spans="3:13">
      <c r="G22" s="1"/>
      <c r="H22" s="19"/>
    </row>
    <row r="23" spans="3:13">
      <c r="G23" s="1"/>
      <c r="H23" s="9"/>
    </row>
    <row r="24" spans="3:13">
      <c r="F24" s="18"/>
      <c r="G24" s="1"/>
      <c r="H24" s="14"/>
    </row>
    <row r="25" spans="3:13">
      <c r="G25" s="1"/>
      <c r="H25" s="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workbookViewId="0">
      <selection activeCell="B2" sqref="B2:F7"/>
    </sheetView>
  </sheetViews>
  <sheetFormatPr baseColWidth="10" defaultRowHeight="15" x14ac:dyDescent="0"/>
  <cols>
    <col min="2" max="2" width="19" customWidth="1"/>
    <col min="3" max="3" width="36.5" customWidth="1"/>
    <col min="4" max="4" width="12.6640625" customWidth="1"/>
  </cols>
  <sheetData>
    <row r="2" spans="2:6">
      <c r="B2" t="s">
        <v>17</v>
      </c>
      <c r="C2" s="4">
        <v>7794783000892</v>
      </c>
    </row>
    <row r="3" spans="2:6">
      <c r="B3" t="s">
        <v>18</v>
      </c>
      <c r="C3" t="s">
        <v>16</v>
      </c>
      <c r="D3" t="s">
        <v>8</v>
      </c>
      <c r="E3" t="s">
        <v>12</v>
      </c>
      <c r="F3" t="s">
        <v>13</v>
      </c>
    </row>
    <row r="4" spans="2:6">
      <c r="B4" s="4">
        <v>7794783000892</v>
      </c>
      <c r="C4" s="5" t="str">
        <f>VLOOKUP(B4,'[1]maestra pt'!$F:$N,9,FALSE)</f>
        <v xml:space="preserve">B.G. Insecticida Glacoxan 500 cc                </v>
      </c>
      <c r="D4" s="6" t="s">
        <v>19</v>
      </c>
      <c r="E4" s="6"/>
      <c r="F4" s="6"/>
    </row>
    <row r="5" spans="2:6">
      <c r="B5" s="9">
        <v>5504630003950</v>
      </c>
      <c r="C5" s="10" t="str">
        <f>VLOOKUP(B5,'[1]maestra mp'!$B:$F,5,FALSE)</f>
        <v xml:space="preserve">Mp Insecticida Glacoxan C-10 500 cc         </v>
      </c>
      <c r="D5" s="1" t="s">
        <v>19</v>
      </c>
      <c r="E5" s="11">
        <v>1</v>
      </c>
      <c r="F5" s="12" t="s">
        <v>1</v>
      </c>
    </row>
    <row r="6" spans="2:6">
      <c r="B6" s="14">
        <v>5504630001208</v>
      </c>
      <c r="C6" s="10" t="str">
        <f>VLOOKUP(B6,'[1]maestra mp'!$B:$F,5,FALSE)</f>
        <v xml:space="preserve">Etiqueta B.G. Insecticida GlacoXan C-10 500 cc              </v>
      </c>
      <c r="D6" s="1" t="s">
        <v>19</v>
      </c>
      <c r="E6" s="11">
        <v>1</v>
      </c>
      <c r="F6" s="12" t="s">
        <v>1</v>
      </c>
    </row>
    <row r="7" spans="2:6">
      <c r="B7" s="9">
        <v>5504630002908</v>
      </c>
      <c r="C7" s="10" t="str">
        <f>VLOOKUP(B7,'[1]maestra mp'!$B:$F,5,FALSE)</f>
        <v xml:space="preserve">Caja Embalaje Cutcase Vos-3                       </v>
      </c>
      <c r="D7" s="1" t="s">
        <v>19</v>
      </c>
      <c r="E7" s="11">
        <v>4</v>
      </c>
      <c r="F7" s="12" t="s">
        <v>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"/>
  <sheetViews>
    <sheetView workbookViewId="0">
      <selection activeCell="C9" sqref="C9"/>
    </sheetView>
  </sheetViews>
  <sheetFormatPr baseColWidth="10" defaultRowHeight="15" x14ac:dyDescent="0"/>
  <cols>
    <col min="2" max="2" width="21.5" customWidth="1"/>
    <col min="3" max="3" width="38.1640625" customWidth="1"/>
  </cols>
  <sheetData>
    <row r="2" spans="2:6">
      <c r="B2" t="s">
        <v>17</v>
      </c>
      <c r="C2" s="4">
        <v>7804630000002</v>
      </c>
    </row>
    <row r="3" spans="2:6">
      <c r="B3" t="s">
        <v>18</v>
      </c>
      <c r="C3" t="s">
        <v>16</v>
      </c>
      <c r="D3" t="s">
        <v>8</v>
      </c>
      <c r="E3" t="s">
        <v>12</v>
      </c>
      <c r="F3" t="s">
        <v>13</v>
      </c>
    </row>
    <row r="4" spans="2:6">
      <c r="B4" s="4">
        <v>7804630000002</v>
      </c>
      <c r="C4" s="5" t="str">
        <f>VLOOKUP(B4,'[1]maestra pt'!$F:$N,9,FALSE)</f>
        <v xml:space="preserve">B.G. Mej. Suelos Nutriyeso Pellet 5 kg            </v>
      </c>
      <c r="D4" s="6" t="s">
        <v>19</v>
      </c>
      <c r="E4" s="7"/>
      <c r="F4" s="7"/>
    </row>
    <row r="5" spans="2:6">
      <c r="B5" s="9">
        <v>5504630001604</v>
      </c>
      <c r="C5" s="10" t="str">
        <f>VLOOKUP(B5,'[1]maestra mp'!$B:$F,5,FALSE)</f>
        <v xml:space="preserve">Mp Granel Fertilizante Fertiyeso Pellet           </v>
      </c>
      <c r="D5" s="11" t="s">
        <v>19</v>
      </c>
      <c r="E5" s="11">
        <v>5</v>
      </c>
      <c r="F5" s="16" t="s">
        <v>3</v>
      </c>
    </row>
    <row r="6" spans="2:6">
      <c r="B6" s="9">
        <v>5504630000492</v>
      </c>
      <c r="C6" s="10" t="str">
        <f>VLOOKUP(B6,'[1]maestra mp'!$B:$F,5,FALSE)</f>
        <v xml:space="preserve">Envases- Bolsa B.G. NutriYeso 5 kg                </v>
      </c>
      <c r="D6" s="11" t="s">
        <v>19</v>
      </c>
      <c r="E6" s="11">
        <v>1</v>
      </c>
      <c r="F6" s="12" t="s">
        <v>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19"/>
  <sheetViews>
    <sheetView workbookViewId="0">
      <selection activeCell="C4" sqref="C4"/>
    </sheetView>
  </sheetViews>
  <sheetFormatPr baseColWidth="10" defaultRowHeight="15" x14ac:dyDescent="0"/>
  <cols>
    <col min="2" max="2" width="12.1640625" bestFit="1" customWidth="1"/>
    <col min="3" max="3" width="14.83203125" bestFit="1" customWidth="1"/>
    <col min="4" max="4" width="26" bestFit="1" customWidth="1"/>
    <col min="5" max="5" width="18.6640625" customWidth="1"/>
    <col min="8" max="8" width="17.83203125" bestFit="1" customWidth="1"/>
    <col min="9" max="9" width="35" bestFit="1" customWidth="1"/>
  </cols>
  <sheetData>
    <row r="3" spans="3:12">
      <c r="C3" t="s">
        <v>6</v>
      </c>
      <c r="D3" t="s">
        <v>10</v>
      </c>
    </row>
    <row r="4" spans="3:12">
      <c r="C4" s="1">
        <f>VLOOKUP(D4,'Base Datos'!C$6:D$19,2,FALSE)</f>
        <v>7794783000892</v>
      </c>
      <c r="D4" s="4">
        <v>7794783000892</v>
      </c>
      <c r="E4">
        <f>IF(C4=$D$4,D4,0)</f>
        <v>7794783000892</v>
      </c>
      <c r="H4" t="s">
        <v>17</v>
      </c>
      <c r="I4" s="4">
        <v>7804630000002</v>
      </c>
    </row>
    <row r="5" spans="3:12">
      <c r="C5" s="1">
        <f>VLOOKUP(D5,'Base Datos'!C$6:D$19,2,FALSE)</f>
        <v>7794783000892</v>
      </c>
      <c r="D5" s="9">
        <v>5504630003950</v>
      </c>
      <c r="E5">
        <f>IF(C5=$D$4,D5,0)</f>
        <v>5504630003950</v>
      </c>
      <c r="H5" t="s">
        <v>18</v>
      </c>
      <c r="I5" t="s">
        <v>16</v>
      </c>
      <c r="J5" t="s">
        <v>8</v>
      </c>
      <c r="K5" t="s">
        <v>12</v>
      </c>
      <c r="L5" t="s">
        <v>13</v>
      </c>
    </row>
    <row r="6" spans="3:12">
      <c r="C6" s="1">
        <f>VLOOKUP(D6,'Base Datos'!C$6:D$19,2,FALSE)</f>
        <v>7794783000892</v>
      </c>
      <c r="D6" s="14">
        <v>5504630001208</v>
      </c>
      <c r="E6">
        <f t="shared" ref="E6:E17" si="0">IF(C6=$D$4,D6,0)</f>
        <v>5504630001208</v>
      </c>
      <c r="H6" s="4">
        <f>IF(C8=$I$4,D8,0)</f>
        <v>7804630000002</v>
      </c>
      <c r="I6" s="5" t="str">
        <f>VLOOKUP(H6,'[1]maestra pt'!$F:$N,9,FALSE)</f>
        <v xml:space="preserve">B.G. Mej. Suelos Nutriyeso Pellet 5 kg            </v>
      </c>
      <c r="J6" s="6" t="s">
        <v>19</v>
      </c>
      <c r="K6" s="7"/>
      <c r="L6" s="7"/>
    </row>
    <row r="7" spans="3:12">
      <c r="C7" s="1">
        <f>VLOOKUP(D7,'Base Datos'!C$6:D$19,2,FALSE)</f>
        <v>7794783000892</v>
      </c>
      <c r="D7" s="9">
        <v>5504630002908</v>
      </c>
      <c r="E7">
        <f t="shared" si="0"/>
        <v>5504630002908</v>
      </c>
      <c r="H7" s="4">
        <f>IF(C9=$I$4,D9,0)</f>
        <v>5504630001604</v>
      </c>
      <c r="I7" s="10" t="str">
        <f>VLOOKUP(H7,'[1]maestra mp'!$B:$F,5,FALSE)</f>
        <v xml:space="preserve">Mp Granel Fertilizante Fertiyeso Pellet           </v>
      </c>
      <c r="J7" s="11" t="s">
        <v>19</v>
      </c>
      <c r="K7" s="11">
        <v>5</v>
      </c>
      <c r="L7" s="16" t="s">
        <v>3</v>
      </c>
    </row>
    <row r="8" spans="3:12">
      <c r="C8" s="1">
        <f>VLOOKUP(D8,'Base Datos'!C$6:D$19,2,FALSE)</f>
        <v>7804630000002</v>
      </c>
      <c r="D8" s="4">
        <v>7804630000002</v>
      </c>
      <c r="E8">
        <f t="shared" si="0"/>
        <v>0</v>
      </c>
      <c r="H8" s="4">
        <f t="shared" ref="H8:H19" si="1">IF(C10=$I$4,D10,0)</f>
        <v>5504630000492</v>
      </c>
      <c r="I8" s="10" t="str">
        <f>VLOOKUP(H8,'[1]maestra mp'!$B:$F,5,FALSE)</f>
        <v xml:space="preserve">Envases- Bolsa B.G. NutriYeso 5 kg                </v>
      </c>
      <c r="J8" s="11" t="s">
        <v>19</v>
      </c>
      <c r="K8" s="11">
        <v>1</v>
      </c>
      <c r="L8" s="12" t="s">
        <v>1</v>
      </c>
    </row>
    <row r="9" spans="3:12">
      <c r="C9" s="1">
        <f>VLOOKUP(D9,'Base Datos'!C$6:D$19,2,FALSE)</f>
        <v>7804630000002</v>
      </c>
      <c r="D9" s="9">
        <v>5504630001604</v>
      </c>
      <c r="E9">
        <f t="shared" si="0"/>
        <v>0</v>
      </c>
      <c r="H9" s="4">
        <f t="shared" si="1"/>
        <v>0</v>
      </c>
    </row>
    <row r="10" spans="3:12">
      <c r="C10" s="1">
        <f>VLOOKUP(D10,'Base Datos'!C$6:D$19,2,FALSE)</f>
        <v>7804630000002</v>
      </c>
      <c r="D10" s="9">
        <v>5504630000492</v>
      </c>
      <c r="E10">
        <f t="shared" si="0"/>
        <v>0</v>
      </c>
      <c r="H10" s="4">
        <f t="shared" si="1"/>
        <v>0</v>
      </c>
    </row>
    <row r="11" spans="3:12">
      <c r="C11" s="1">
        <f>VLOOKUP(D11,'Base Datos'!C$6:D$19,2,FALSE)</f>
        <v>7804630000040</v>
      </c>
      <c r="D11" s="4">
        <v>7804630000040</v>
      </c>
      <c r="E11">
        <f t="shared" si="0"/>
        <v>0</v>
      </c>
      <c r="H11" s="4">
        <f t="shared" si="1"/>
        <v>0</v>
      </c>
    </row>
    <row r="12" spans="3:12">
      <c r="C12" s="1">
        <f>VLOOKUP(D12,'Base Datos'!C$6:D$19,2,FALSE)</f>
        <v>7804630000040</v>
      </c>
      <c r="D12" s="9">
        <v>5504630001796</v>
      </c>
      <c r="E12">
        <f t="shared" si="0"/>
        <v>0</v>
      </c>
      <c r="H12" s="4">
        <f t="shared" si="1"/>
        <v>0</v>
      </c>
    </row>
    <row r="13" spans="3:12">
      <c r="C13" s="1">
        <f>VLOOKUP(D13,'Base Datos'!C$6:D$19,2,FALSE)</f>
        <v>7804630000040</v>
      </c>
      <c r="D13" s="9">
        <v>5504630000072</v>
      </c>
      <c r="E13">
        <f t="shared" si="0"/>
        <v>0</v>
      </c>
      <c r="H13" s="4">
        <f t="shared" si="1"/>
        <v>0</v>
      </c>
    </row>
    <row r="14" spans="3:12">
      <c r="C14" s="1">
        <f>VLOOKUP(D14,'Base Datos'!C$6:D$19,2,FALSE)</f>
        <v>7804630000040</v>
      </c>
      <c r="D14" s="9">
        <v>5504630003776</v>
      </c>
      <c r="E14">
        <f t="shared" si="0"/>
        <v>0</v>
      </c>
      <c r="H14" s="4">
        <f t="shared" si="1"/>
        <v>0</v>
      </c>
    </row>
    <row r="15" spans="3:12">
      <c r="C15" s="1">
        <f>VLOOKUP(D15,'Base Datos'!C$6:D$19,2,FALSE)</f>
        <v>7804630000040</v>
      </c>
      <c r="D15" s="17">
        <v>5504630000355</v>
      </c>
      <c r="E15">
        <f t="shared" si="0"/>
        <v>0</v>
      </c>
      <c r="H15" s="4">
        <f t="shared" si="1"/>
        <v>0</v>
      </c>
    </row>
    <row r="16" spans="3:12">
      <c r="C16" s="1">
        <f>VLOOKUP(D16,'Base Datos'!C$6:D$19,2,FALSE)</f>
        <v>7804630000040</v>
      </c>
      <c r="D16" s="9">
        <v>5504630001437</v>
      </c>
      <c r="E16">
        <f t="shared" si="0"/>
        <v>0</v>
      </c>
      <c r="H16" s="4">
        <f t="shared" si="1"/>
        <v>0</v>
      </c>
    </row>
    <row r="17" spans="3:8">
      <c r="C17" s="1">
        <f>VLOOKUP(D17,'Base Datos'!C$6:D$19,2,FALSE)</f>
        <v>7804630000040</v>
      </c>
      <c r="D17" s="9">
        <v>5504630000324</v>
      </c>
      <c r="E17">
        <f t="shared" si="0"/>
        <v>0</v>
      </c>
      <c r="H17" s="4">
        <f t="shared" si="1"/>
        <v>0</v>
      </c>
    </row>
    <row r="18" spans="3:8">
      <c r="H18" s="4">
        <f t="shared" si="1"/>
        <v>0</v>
      </c>
    </row>
    <row r="19" spans="3:8">
      <c r="H19" s="4">
        <f t="shared" si="1"/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L20"/>
  <sheetViews>
    <sheetView tabSelected="1" topLeftCell="D1" workbookViewId="0">
      <selection activeCell="K7" sqref="K7"/>
    </sheetView>
  </sheetViews>
  <sheetFormatPr baseColWidth="10" defaultRowHeight="15" x14ac:dyDescent="0"/>
  <cols>
    <col min="4" max="4" width="38.1640625" bestFit="1" customWidth="1"/>
    <col min="5" max="5" width="26" bestFit="1" customWidth="1"/>
    <col min="8" max="8" width="26" bestFit="1" customWidth="1"/>
    <col min="9" max="9" width="14.83203125" bestFit="1" customWidth="1"/>
    <col min="10" max="10" width="12.1640625" bestFit="1" customWidth="1"/>
    <col min="11" max="11" width="13.33203125" bestFit="1" customWidth="1"/>
    <col min="12" max="12" width="12.1640625" bestFit="1" customWidth="1"/>
  </cols>
  <sheetData>
    <row r="6" spans="4:12">
      <c r="D6" s="1"/>
      <c r="E6" s="4"/>
      <c r="H6" t="s">
        <v>10</v>
      </c>
      <c r="I6" t="s">
        <v>6</v>
      </c>
    </row>
    <row r="7" spans="4:12">
      <c r="D7" s="1"/>
      <c r="E7" s="9"/>
      <c r="H7" s="4">
        <v>7794783000892</v>
      </c>
      <c r="I7" s="1">
        <v>7794783000892</v>
      </c>
      <c r="J7">
        <f>VLOOKUP(K7,H7:I20,1,FALSE)</f>
        <v>7804630000002</v>
      </c>
      <c r="K7" s="4">
        <v>7804630000002</v>
      </c>
      <c r="L7">
        <f>VLOOKUP(K7,H7:I20,1,FALSE)</f>
        <v>7804630000002</v>
      </c>
    </row>
    <row r="8" spans="4:12">
      <c r="D8" s="1"/>
      <c r="E8" s="14"/>
      <c r="H8" s="9">
        <v>5504630003950</v>
      </c>
      <c r="I8" s="1">
        <v>7794783000892</v>
      </c>
      <c r="J8">
        <f>IF(J7=I8,H8,0)</f>
        <v>0</v>
      </c>
      <c r="L8" t="e">
        <f>VLOOKUP(IF(K7=I7,H8,0),H7:I20,1,FALSE)</f>
        <v>#N/A</v>
      </c>
    </row>
    <row r="9" spans="4:12">
      <c r="D9" s="1"/>
      <c r="E9" s="9"/>
      <c r="H9" s="14">
        <v>5504630001208</v>
      </c>
      <c r="I9" s="1">
        <v>7794783000892</v>
      </c>
      <c r="J9">
        <f>IF(J7=I9,H9,0)</f>
        <v>0</v>
      </c>
      <c r="L9" t="e">
        <f>VLOOKUP(IF($J$7=I9,H9,0),H7:I20,1,FALSE)</f>
        <v>#N/A</v>
      </c>
    </row>
    <row r="10" spans="4:12">
      <c r="D10" s="1"/>
      <c r="E10" s="4"/>
      <c r="H10" s="9">
        <v>5504630002908</v>
      </c>
      <c r="I10" s="1">
        <v>7794783000892</v>
      </c>
      <c r="J10">
        <f>IF(J7=I10,H10,0)</f>
        <v>0</v>
      </c>
      <c r="L10" t="e">
        <f t="shared" ref="L10:L20" si="0">VLOOKUP(IF($J$7=I10,H10,0),H8:I21,1,FALSE)</f>
        <v>#N/A</v>
      </c>
    </row>
    <row r="11" spans="4:12">
      <c r="D11" s="1"/>
      <c r="E11" s="9"/>
      <c r="H11" s="4">
        <v>7804630000002</v>
      </c>
      <c r="I11" s="1">
        <v>7804630000002</v>
      </c>
      <c r="J11">
        <f>IF($J$7=I11,H11,0)</f>
        <v>7804630000002</v>
      </c>
      <c r="L11">
        <f t="shared" si="0"/>
        <v>7804630000002</v>
      </c>
    </row>
    <row r="12" spans="4:12">
      <c r="D12" s="1"/>
      <c r="E12" s="9"/>
      <c r="H12" s="9">
        <v>5504630001604</v>
      </c>
      <c r="I12" s="1">
        <v>7804630000002</v>
      </c>
      <c r="J12">
        <f t="shared" ref="J12:J20" si="1">IF($J$7=I12,H12,0)</f>
        <v>5504630001604</v>
      </c>
      <c r="L12">
        <f t="shared" si="0"/>
        <v>5504630001604</v>
      </c>
    </row>
    <row r="13" spans="4:12">
      <c r="D13" s="1"/>
      <c r="E13" s="4"/>
      <c r="H13" s="9">
        <v>5504630000492</v>
      </c>
      <c r="I13" s="1">
        <v>7804630000002</v>
      </c>
      <c r="J13">
        <f t="shared" si="1"/>
        <v>5504630000492</v>
      </c>
      <c r="L13">
        <f t="shared" si="0"/>
        <v>5504630000492</v>
      </c>
    </row>
    <row r="14" spans="4:12">
      <c r="D14" s="1"/>
      <c r="E14" s="9"/>
      <c r="H14" s="4">
        <v>7804630000040</v>
      </c>
      <c r="I14" s="1">
        <v>7804630000040</v>
      </c>
      <c r="J14">
        <f t="shared" si="1"/>
        <v>0</v>
      </c>
      <c r="L14" t="e">
        <f t="shared" si="0"/>
        <v>#N/A</v>
      </c>
    </row>
    <row r="15" spans="4:12">
      <c r="D15" s="1"/>
      <c r="E15" s="9"/>
      <c r="H15" s="9">
        <v>5504630001796</v>
      </c>
      <c r="I15" s="1">
        <v>7804630000040</v>
      </c>
      <c r="J15">
        <f t="shared" si="1"/>
        <v>0</v>
      </c>
      <c r="L15" t="e">
        <f t="shared" si="0"/>
        <v>#N/A</v>
      </c>
    </row>
    <row r="16" spans="4:12">
      <c r="D16" s="1"/>
      <c r="E16" s="9"/>
      <c r="H16" s="9">
        <v>5504630000072</v>
      </c>
      <c r="I16" s="1">
        <v>7804630000040</v>
      </c>
      <c r="J16">
        <f t="shared" si="1"/>
        <v>0</v>
      </c>
      <c r="L16" t="e">
        <f t="shared" si="0"/>
        <v>#N/A</v>
      </c>
    </row>
    <row r="17" spans="4:12">
      <c r="D17" s="1"/>
      <c r="E17" s="17"/>
      <c r="H17" s="9">
        <v>5504630003776</v>
      </c>
      <c r="I17" s="1">
        <v>7804630000040</v>
      </c>
      <c r="J17">
        <f t="shared" si="1"/>
        <v>0</v>
      </c>
      <c r="L17" t="e">
        <f t="shared" si="0"/>
        <v>#N/A</v>
      </c>
    </row>
    <row r="18" spans="4:12">
      <c r="D18" s="1"/>
      <c r="E18" s="9"/>
      <c r="H18" s="17">
        <v>5504630000355</v>
      </c>
      <c r="I18" s="1">
        <v>7804630000040</v>
      </c>
      <c r="J18">
        <f t="shared" si="1"/>
        <v>0</v>
      </c>
      <c r="L18" t="e">
        <f t="shared" si="0"/>
        <v>#N/A</v>
      </c>
    </row>
    <row r="19" spans="4:12">
      <c r="D19" s="1"/>
      <c r="E19" s="9"/>
      <c r="H19" s="9">
        <v>5504630001437</v>
      </c>
      <c r="I19" s="1">
        <v>7804630000040</v>
      </c>
      <c r="J19">
        <f t="shared" si="1"/>
        <v>0</v>
      </c>
      <c r="L19" t="e">
        <f t="shared" si="0"/>
        <v>#N/A</v>
      </c>
    </row>
    <row r="20" spans="4:12">
      <c r="H20" s="9">
        <v>5504630000324</v>
      </c>
      <c r="I20" s="1">
        <v>7804630000040</v>
      </c>
      <c r="J20">
        <f t="shared" si="1"/>
        <v>0</v>
      </c>
      <c r="L20" t="e">
        <f t="shared" si="0"/>
        <v>#N/A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Base Datos</vt:lpstr>
      <vt:lpstr>Ejemplo1</vt:lpstr>
      <vt:lpstr>Ejemplo2</vt:lpstr>
      <vt:lpstr>Hoja1</vt:lpstr>
      <vt:lpstr>Hoja2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Varela</dc:creator>
  <cp:lastModifiedBy>Guillermo Varela</cp:lastModifiedBy>
  <dcterms:created xsi:type="dcterms:W3CDTF">2015-07-07T22:22:39Z</dcterms:created>
  <dcterms:modified xsi:type="dcterms:W3CDTF">2015-08-19T23:15:03Z</dcterms:modified>
</cp:coreProperties>
</file>