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240" yWindow="45" windowWidth="20115" windowHeight="7995" firstSheet="2" activeTab="3"/>
  </bookViews>
  <sheets>
    <sheet name="stock" sheetId="6" state="hidden" r:id="rId1"/>
    <sheet name="entradas y salidas" sheetId="7" state="hidden" r:id="rId2"/>
    <sheet name="Productos" sheetId="8" r:id="rId3"/>
    <sheet name="Inventario" sheetId="9" r:id="rId4"/>
    <sheet name="Movimientos" sheetId="10" r:id="rId5"/>
  </sheets>
  <definedNames>
    <definedName name="_xlnm._FilterDatabase" localSheetId="1" hidden="1">'entradas y salidas'!$A$2:$D$260</definedName>
    <definedName name="baseprod">Productos!$1:$1048576</definedName>
  </definedNames>
  <calcPr calcId="152511"/>
</workbook>
</file>

<file path=xl/calcChain.xml><?xml version="1.0" encoding="utf-8"?>
<calcChain xmlns="http://schemas.openxmlformats.org/spreadsheetml/2006/main">
  <c r="C11" i="10" l="1"/>
  <c r="D11" i="10"/>
  <c r="E11" i="10"/>
  <c r="C12" i="10"/>
  <c r="D12" i="10"/>
  <c r="E12" i="10"/>
  <c r="C13" i="10"/>
  <c r="D13" i="10"/>
  <c r="E13" i="10"/>
  <c r="C14" i="10"/>
  <c r="D14" i="10"/>
  <c r="E14" i="10"/>
  <c r="C15" i="10"/>
  <c r="D15" i="10"/>
  <c r="E15" i="10"/>
  <c r="E10" i="10"/>
  <c r="D10" i="10"/>
  <c r="C10" i="10"/>
  <c r="E3" i="9"/>
  <c r="F3" i="9"/>
  <c r="E4" i="9"/>
  <c r="F4" i="9"/>
  <c r="E5" i="9"/>
  <c r="F5" i="9"/>
  <c r="E6" i="9"/>
  <c r="F6" i="9"/>
  <c r="E7" i="9"/>
  <c r="F7" i="9"/>
  <c r="E8" i="9"/>
  <c r="F8" i="9"/>
  <c r="E9" i="9"/>
  <c r="F9" i="9"/>
  <c r="E10" i="9"/>
  <c r="F10" i="9"/>
  <c r="E11" i="9"/>
  <c r="F11" i="9"/>
  <c r="E12" i="9"/>
  <c r="F12" i="9"/>
  <c r="E13" i="9"/>
  <c r="F13" i="9"/>
  <c r="E14" i="9"/>
  <c r="F14" i="9"/>
  <c r="E15" i="9"/>
  <c r="F15" i="9"/>
  <c r="E16" i="9"/>
  <c r="F16" i="9"/>
  <c r="E17" i="9"/>
  <c r="F17" i="9"/>
  <c r="E18" i="9"/>
  <c r="F18" i="9"/>
  <c r="E19" i="9"/>
  <c r="F19" i="9"/>
  <c r="E20" i="9"/>
  <c r="F20" i="9"/>
  <c r="E21" i="9"/>
  <c r="F21" i="9"/>
  <c r="E22" i="9"/>
  <c r="F22" i="9"/>
  <c r="E23" i="9"/>
  <c r="F23" i="9"/>
  <c r="E24" i="9"/>
  <c r="F24" i="9"/>
  <c r="E25" i="9"/>
  <c r="F25" i="9"/>
  <c r="E26" i="9"/>
  <c r="F26" i="9"/>
  <c r="E27" i="9"/>
  <c r="F27" i="9"/>
  <c r="E28" i="9"/>
  <c r="F28" i="9"/>
  <c r="E29" i="9"/>
  <c r="F29" i="9"/>
  <c r="E30" i="9"/>
  <c r="F30" i="9"/>
  <c r="E31" i="9"/>
  <c r="F31" i="9"/>
  <c r="E32" i="9"/>
  <c r="F32" i="9"/>
  <c r="E33" i="9"/>
  <c r="F33" i="9"/>
  <c r="E34" i="9"/>
  <c r="F34" i="9"/>
  <c r="E35" i="9"/>
  <c r="F35" i="9"/>
  <c r="E36" i="9"/>
  <c r="F36" i="9"/>
  <c r="E37" i="9"/>
  <c r="F37" i="9"/>
  <c r="E38" i="9"/>
  <c r="F38" i="9"/>
  <c r="E39" i="9"/>
  <c r="F39" i="9"/>
  <c r="E40" i="9"/>
  <c r="F40" i="9"/>
  <c r="E41" i="9"/>
  <c r="F41" i="9"/>
  <c r="E42" i="9"/>
  <c r="F42" i="9"/>
  <c r="E43" i="9"/>
  <c r="F43" i="9"/>
  <c r="E44" i="9"/>
  <c r="F44" i="9"/>
  <c r="E45" i="9"/>
  <c r="F45" i="9"/>
  <c r="E46" i="9"/>
  <c r="F46" i="9"/>
  <c r="E47" i="9"/>
  <c r="F47" i="9"/>
  <c r="E48" i="9"/>
  <c r="F48" i="9"/>
  <c r="E49" i="9"/>
  <c r="F49" i="9"/>
  <c r="E50" i="9"/>
  <c r="F50" i="9"/>
  <c r="E51" i="9"/>
  <c r="F51" i="9"/>
  <c r="E52" i="9"/>
  <c r="F52" i="9"/>
  <c r="E53" i="9"/>
  <c r="F53" i="9"/>
  <c r="E54" i="9"/>
  <c r="F54" i="9"/>
  <c r="E55" i="9"/>
  <c r="F55" i="9"/>
  <c r="E56" i="9"/>
  <c r="F56" i="9"/>
  <c r="E57" i="9"/>
  <c r="F57" i="9"/>
  <c r="E58" i="9"/>
  <c r="F58" i="9"/>
  <c r="E59" i="9"/>
  <c r="F59" i="9"/>
  <c r="E60" i="9"/>
  <c r="F60" i="9"/>
  <c r="E61" i="9"/>
  <c r="F61" i="9"/>
  <c r="E62" i="9"/>
  <c r="F62" i="9"/>
  <c r="E63" i="9"/>
  <c r="F63" i="9"/>
  <c r="E64" i="9"/>
  <c r="F64" i="9"/>
  <c r="E65" i="9"/>
  <c r="F65" i="9"/>
  <c r="E66" i="9"/>
  <c r="F66" i="9"/>
  <c r="E67" i="9"/>
  <c r="F67" i="9"/>
  <c r="E68" i="9"/>
  <c r="F68" i="9"/>
  <c r="E69" i="9"/>
  <c r="F69" i="9"/>
  <c r="E70" i="9"/>
  <c r="F70" i="9"/>
  <c r="F2" i="9"/>
  <c r="E2" i="9"/>
  <c r="E9" i="10"/>
  <c r="D9" i="10"/>
  <c r="C9" i="10"/>
  <c r="E8" i="10"/>
  <c r="D8" i="10"/>
  <c r="C8" i="10"/>
  <c r="E7" i="10"/>
  <c r="D7" i="10"/>
  <c r="C7" i="10"/>
  <c r="E6" i="10"/>
  <c r="D6" i="10"/>
  <c r="C6" i="10"/>
  <c r="E5" i="10"/>
  <c r="D5" i="10"/>
  <c r="C5" i="10"/>
  <c r="E4" i="10"/>
  <c r="D4" i="10"/>
  <c r="C4" i="10"/>
  <c r="E3" i="10"/>
  <c r="D3" i="10"/>
  <c r="C3" i="10"/>
  <c r="E2" i="10"/>
  <c r="D2" i="10"/>
  <c r="C2" i="10"/>
  <c r="B3" i="9"/>
  <c r="C3" i="9"/>
  <c r="D3" i="9"/>
  <c r="B4" i="9"/>
  <c r="C4" i="9"/>
  <c r="D4" i="9"/>
  <c r="B5" i="9"/>
  <c r="C5" i="9"/>
  <c r="D5" i="9"/>
  <c r="B6" i="9"/>
  <c r="C6" i="9"/>
  <c r="D6" i="9"/>
  <c r="B7" i="9"/>
  <c r="C7" i="9"/>
  <c r="D7" i="9"/>
  <c r="B8" i="9"/>
  <c r="C8" i="9"/>
  <c r="D8" i="9"/>
  <c r="B9" i="9"/>
  <c r="C9" i="9"/>
  <c r="D9" i="9"/>
  <c r="B10" i="9"/>
  <c r="C10" i="9"/>
  <c r="D10" i="9"/>
  <c r="B11" i="9"/>
  <c r="C11" i="9"/>
  <c r="D11" i="9"/>
  <c r="B12" i="9"/>
  <c r="C12" i="9"/>
  <c r="D12" i="9"/>
  <c r="B13" i="9"/>
  <c r="C13" i="9"/>
  <c r="D13" i="9"/>
  <c r="B14" i="9"/>
  <c r="C14" i="9"/>
  <c r="D14" i="9"/>
  <c r="B15" i="9"/>
  <c r="C15" i="9"/>
  <c r="D15" i="9"/>
  <c r="B16" i="9"/>
  <c r="C16" i="9"/>
  <c r="D16" i="9"/>
  <c r="B17" i="9"/>
  <c r="C17" i="9"/>
  <c r="D17" i="9"/>
  <c r="B18" i="9"/>
  <c r="C18" i="9"/>
  <c r="D18" i="9"/>
  <c r="B19" i="9"/>
  <c r="C19" i="9"/>
  <c r="D19" i="9"/>
  <c r="B20" i="9"/>
  <c r="C20" i="9"/>
  <c r="D20" i="9"/>
  <c r="B21" i="9"/>
  <c r="C21" i="9"/>
  <c r="D21" i="9"/>
  <c r="B22" i="9"/>
  <c r="C22" i="9"/>
  <c r="D22" i="9"/>
  <c r="B23" i="9"/>
  <c r="C23" i="9"/>
  <c r="D23" i="9"/>
  <c r="B24" i="9"/>
  <c r="C24" i="9"/>
  <c r="D24" i="9"/>
  <c r="B25" i="9"/>
  <c r="C25" i="9"/>
  <c r="D25" i="9"/>
  <c r="B26" i="9"/>
  <c r="C26" i="9"/>
  <c r="D26" i="9"/>
  <c r="B27" i="9"/>
  <c r="C27" i="9"/>
  <c r="D27" i="9"/>
  <c r="B28" i="9"/>
  <c r="C28" i="9"/>
  <c r="D28" i="9"/>
  <c r="B29" i="9"/>
  <c r="C29" i="9"/>
  <c r="D29" i="9"/>
  <c r="B30" i="9"/>
  <c r="C30" i="9"/>
  <c r="D30" i="9"/>
  <c r="B31" i="9"/>
  <c r="C31" i="9"/>
  <c r="D31" i="9"/>
  <c r="B32" i="9"/>
  <c r="C32" i="9"/>
  <c r="D32" i="9"/>
  <c r="B33" i="9"/>
  <c r="C33" i="9"/>
  <c r="D33" i="9"/>
  <c r="B34" i="9"/>
  <c r="C34" i="9"/>
  <c r="D34" i="9"/>
  <c r="B35" i="9"/>
  <c r="C35" i="9"/>
  <c r="D35" i="9"/>
  <c r="B36" i="9"/>
  <c r="C36" i="9"/>
  <c r="D36" i="9"/>
  <c r="B37" i="9"/>
  <c r="C37" i="9"/>
  <c r="D37" i="9"/>
  <c r="B38" i="9"/>
  <c r="C38" i="9"/>
  <c r="D38" i="9"/>
  <c r="B39" i="9"/>
  <c r="C39" i="9"/>
  <c r="D39" i="9"/>
  <c r="B40" i="9"/>
  <c r="C40" i="9"/>
  <c r="D40" i="9"/>
  <c r="B41" i="9"/>
  <c r="C41" i="9"/>
  <c r="D41" i="9"/>
  <c r="B42" i="9"/>
  <c r="C42" i="9"/>
  <c r="D42" i="9"/>
  <c r="B43" i="9"/>
  <c r="C43" i="9"/>
  <c r="D43" i="9"/>
  <c r="B44" i="9"/>
  <c r="C44" i="9"/>
  <c r="D44" i="9"/>
  <c r="B45" i="9"/>
  <c r="C45" i="9"/>
  <c r="D45" i="9"/>
  <c r="B46" i="9"/>
  <c r="C46" i="9"/>
  <c r="D46" i="9"/>
  <c r="B47" i="9"/>
  <c r="C47" i="9"/>
  <c r="D47" i="9"/>
  <c r="B48" i="9"/>
  <c r="C48" i="9"/>
  <c r="D48" i="9"/>
  <c r="B49" i="9"/>
  <c r="C49" i="9"/>
  <c r="D49" i="9"/>
  <c r="B50" i="9"/>
  <c r="C50" i="9"/>
  <c r="D50" i="9"/>
  <c r="B51" i="9"/>
  <c r="C51" i="9"/>
  <c r="D51" i="9"/>
  <c r="B52" i="9"/>
  <c r="C52" i="9"/>
  <c r="D52" i="9"/>
  <c r="B53" i="9"/>
  <c r="C53" i="9"/>
  <c r="D53" i="9"/>
  <c r="B54" i="9"/>
  <c r="C54" i="9"/>
  <c r="D54" i="9"/>
  <c r="B55" i="9"/>
  <c r="C55" i="9"/>
  <c r="D55" i="9"/>
  <c r="B56" i="9"/>
  <c r="C56" i="9"/>
  <c r="D56" i="9"/>
  <c r="B57" i="9"/>
  <c r="C57" i="9"/>
  <c r="D57" i="9"/>
  <c r="B58" i="9"/>
  <c r="C58" i="9"/>
  <c r="D58" i="9"/>
  <c r="B59" i="9"/>
  <c r="C59" i="9"/>
  <c r="D59" i="9"/>
  <c r="B60" i="9"/>
  <c r="C60" i="9"/>
  <c r="D60" i="9"/>
  <c r="B61" i="9"/>
  <c r="C61" i="9"/>
  <c r="D61" i="9"/>
  <c r="B62" i="9"/>
  <c r="C62" i="9"/>
  <c r="D62" i="9"/>
  <c r="D2" i="9"/>
  <c r="C2" i="9"/>
  <c r="B63" i="9"/>
  <c r="B64" i="9"/>
  <c r="B65" i="9"/>
  <c r="B66" i="9"/>
  <c r="B67" i="9"/>
  <c r="B68" i="9"/>
  <c r="B69" i="9"/>
  <c r="B70" i="9"/>
  <c r="B2" i="9"/>
  <c r="F72" i="6"/>
  <c r="C74" i="7"/>
  <c r="E301" i="7"/>
  <c r="E302" i="7"/>
  <c r="E303" i="7"/>
  <c r="E304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36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4" i="7"/>
  <c r="E365" i="7"/>
  <c r="E366" i="7"/>
  <c r="E367" i="7"/>
  <c r="E368" i="7"/>
  <c r="E369" i="7"/>
  <c r="E370" i="7"/>
  <c r="E371" i="7"/>
  <c r="E372" i="7"/>
  <c r="E373" i="7"/>
  <c r="E374" i="7"/>
  <c r="E375" i="7"/>
  <c r="E376" i="7"/>
  <c r="E377" i="7"/>
  <c r="E378" i="7"/>
  <c r="E379" i="7"/>
  <c r="E380" i="7"/>
  <c r="E381" i="7"/>
  <c r="E382" i="7"/>
  <c r="E383" i="7"/>
  <c r="E384" i="7"/>
  <c r="E385" i="7"/>
  <c r="E386" i="7"/>
  <c r="E387" i="7"/>
  <c r="E388" i="7"/>
  <c r="E389" i="7"/>
  <c r="E390" i="7"/>
  <c r="E391" i="7"/>
  <c r="E392" i="7"/>
  <c r="E393" i="7"/>
  <c r="E394" i="7"/>
  <c r="E395" i="7"/>
  <c r="E396" i="7"/>
  <c r="E397" i="7"/>
  <c r="E398" i="7"/>
  <c r="E399" i="7"/>
  <c r="E400" i="7"/>
  <c r="E401" i="7"/>
  <c r="E402" i="7"/>
  <c r="E403" i="7"/>
  <c r="E404" i="7"/>
  <c r="E405" i="7"/>
  <c r="E406" i="7"/>
  <c r="E407" i="7"/>
  <c r="E408" i="7"/>
  <c r="E409" i="7"/>
  <c r="E410" i="7"/>
  <c r="E411" i="7"/>
  <c r="E412" i="7"/>
  <c r="E413" i="7"/>
  <c r="E414" i="7"/>
  <c r="E415" i="7"/>
  <c r="E416" i="7"/>
  <c r="E417" i="7"/>
  <c r="E418" i="7"/>
  <c r="E419" i="7"/>
  <c r="E420" i="7"/>
  <c r="E421" i="7"/>
  <c r="E422" i="7"/>
  <c r="E423" i="7"/>
  <c r="E424" i="7"/>
  <c r="E425" i="7"/>
  <c r="E426" i="7"/>
  <c r="E427" i="7"/>
  <c r="E428" i="7"/>
  <c r="E429" i="7"/>
  <c r="E430" i="7"/>
  <c r="E431" i="7"/>
  <c r="E432" i="7"/>
  <c r="E433" i="7"/>
  <c r="E434" i="7"/>
  <c r="E435" i="7"/>
  <c r="E436" i="7"/>
  <c r="E437" i="7"/>
  <c r="E438" i="7"/>
  <c r="E439" i="7"/>
  <c r="E440" i="7"/>
  <c r="E441" i="7"/>
  <c r="E442" i="7"/>
  <c r="E443" i="7"/>
  <c r="E444" i="7"/>
  <c r="E445" i="7"/>
  <c r="E446" i="7"/>
  <c r="E447" i="7"/>
  <c r="E448" i="7"/>
  <c r="E449" i="7"/>
  <c r="E450" i="7"/>
  <c r="E451" i="7"/>
  <c r="E452" i="7"/>
  <c r="E453" i="7"/>
  <c r="E454" i="7"/>
  <c r="E455" i="7"/>
  <c r="E456" i="7"/>
  <c r="E457" i="7"/>
  <c r="E458" i="7"/>
  <c r="E459" i="7"/>
  <c r="E460" i="7"/>
  <c r="E461" i="7"/>
  <c r="E462" i="7"/>
  <c r="E463" i="7"/>
  <c r="E464" i="7"/>
  <c r="E465" i="7"/>
  <c r="E466" i="7"/>
  <c r="E467" i="7"/>
  <c r="E468" i="7"/>
  <c r="E469" i="7"/>
  <c r="E470" i="7"/>
  <c r="E471" i="7"/>
  <c r="E472" i="7"/>
  <c r="E473" i="7"/>
  <c r="E474" i="7"/>
  <c r="E475" i="7"/>
  <c r="E476" i="7"/>
  <c r="E477" i="7"/>
  <c r="E478" i="7"/>
  <c r="E479" i="7"/>
  <c r="E480" i="7"/>
  <c r="E481" i="7"/>
  <c r="E482" i="7"/>
  <c r="E483" i="7"/>
  <c r="E484" i="7"/>
  <c r="E485" i="7"/>
  <c r="E486" i="7"/>
  <c r="E487" i="7"/>
  <c r="E488" i="7"/>
  <c r="E489" i="7"/>
  <c r="E490" i="7"/>
  <c r="E491" i="7"/>
  <c r="E492" i="7"/>
  <c r="E493" i="7"/>
  <c r="E494" i="7"/>
  <c r="E495" i="7"/>
  <c r="E496" i="7"/>
  <c r="E497" i="7"/>
  <c r="E498" i="7"/>
  <c r="E499" i="7"/>
  <c r="E500" i="7"/>
  <c r="E501" i="7"/>
  <c r="E502" i="7"/>
  <c r="E503" i="7"/>
  <c r="E504" i="7"/>
  <c r="E505" i="7"/>
  <c r="E506" i="7"/>
  <c r="E507" i="7"/>
  <c r="E508" i="7"/>
  <c r="E509" i="7"/>
  <c r="E510" i="7"/>
  <c r="E511" i="7"/>
  <c r="E512" i="7"/>
  <c r="E513" i="7"/>
  <c r="E514" i="7"/>
  <c r="E515" i="7"/>
  <c r="E516" i="7"/>
  <c r="E517" i="7"/>
  <c r="E518" i="7"/>
  <c r="E519" i="7"/>
  <c r="E520" i="7"/>
  <c r="E521" i="7"/>
  <c r="E522" i="7"/>
  <c r="E523" i="7"/>
  <c r="E524" i="7"/>
  <c r="E525" i="7"/>
  <c r="E526" i="7"/>
  <c r="E527" i="7"/>
  <c r="E528" i="7"/>
  <c r="E529" i="7"/>
  <c r="E530" i="7"/>
  <c r="E531" i="7"/>
  <c r="E532" i="7"/>
  <c r="E533" i="7"/>
  <c r="E534" i="7"/>
  <c r="E535" i="7"/>
  <c r="E536" i="7"/>
  <c r="E537" i="7"/>
  <c r="E538" i="7"/>
  <c r="E539" i="7"/>
  <c r="E540" i="7"/>
  <c r="E541" i="7"/>
  <c r="E542" i="7"/>
  <c r="E543" i="7"/>
  <c r="E544" i="7"/>
  <c r="E545" i="7"/>
  <c r="E546" i="7"/>
  <c r="E547" i="7"/>
  <c r="E548" i="7"/>
  <c r="E549" i="7"/>
  <c r="E550" i="7"/>
  <c r="E551" i="7"/>
  <c r="E552" i="7"/>
  <c r="E553" i="7"/>
  <c r="E554" i="7"/>
  <c r="E555" i="7"/>
  <c r="E556" i="7"/>
  <c r="E557" i="7"/>
  <c r="E558" i="7"/>
  <c r="E559" i="7"/>
  <c r="E560" i="7"/>
  <c r="E561" i="7"/>
  <c r="E562" i="7"/>
  <c r="E563" i="7"/>
  <c r="E564" i="7"/>
  <c r="E565" i="7"/>
  <c r="E566" i="7"/>
  <c r="E567" i="7"/>
  <c r="E568" i="7"/>
  <c r="E569" i="7"/>
  <c r="E570" i="7"/>
  <c r="E571" i="7"/>
  <c r="E572" i="7"/>
  <c r="E573" i="7"/>
  <c r="E574" i="7"/>
  <c r="E575" i="7"/>
  <c r="E576" i="7"/>
  <c r="E577" i="7"/>
  <c r="E578" i="7"/>
  <c r="E579" i="7"/>
  <c r="E580" i="7"/>
  <c r="E581" i="7"/>
  <c r="E582" i="7"/>
  <c r="E583" i="7"/>
  <c r="E584" i="7"/>
  <c r="E585" i="7"/>
  <c r="E586" i="7"/>
  <c r="E587" i="7"/>
  <c r="E588" i="7"/>
  <c r="E589" i="7"/>
  <c r="E590" i="7"/>
  <c r="E591" i="7"/>
  <c r="E592" i="7"/>
  <c r="E593" i="7"/>
  <c r="E594" i="7"/>
  <c r="E595" i="7"/>
  <c r="E596" i="7"/>
  <c r="E597" i="7"/>
  <c r="E598" i="7"/>
  <c r="E599" i="7"/>
  <c r="E6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1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D471" i="7"/>
  <c r="D472" i="7"/>
  <c r="D473" i="7"/>
  <c r="D474" i="7"/>
  <c r="D475" i="7"/>
  <c r="D476" i="7"/>
  <c r="D477" i="7"/>
  <c r="D478" i="7"/>
  <c r="D479" i="7"/>
  <c r="D480" i="7"/>
  <c r="D481" i="7"/>
  <c r="D482" i="7"/>
  <c r="D483" i="7"/>
  <c r="D484" i="7"/>
  <c r="D485" i="7"/>
  <c r="D486" i="7"/>
  <c r="D487" i="7"/>
  <c r="D488" i="7"/>
  <c r="D489" i="7"/>
  <c r="D490" i="7"/>
  <c r="D491" i="7"/>
  <c r="D492" i="7"/>
  <c r="D493" i="7"/>
  <c r="D494" i="7"/>
  <c r="D495" i="7"/>
  <c r="D496" i="7"/>
  <c r="D497" i="7"/>
  <c r="D498" i="7"/>
  <c r="D499" i="7"/>
  <c r="D500" i="7"/>
  <c r="D501" i="7"/>
  <c r="D502" i="7"/>
  <c r="D503" i="7"/>
  <c r="D504" i="7"/>
  <c r="D505" i="7"/>
  <c r="D506" i="7"/>
  <c r="D507" i="7"/>
  <c r="D508" i="7"/>
  <c r="D509" i="7"/>
  <c r="D510" i="7"/>
  <c r="D511" i="7"/>
  <c r="D512" i="7"/>
  <c r="D513" i="7"/>
  <c r="D514" i="7"/>
  <c r="D515" i="7"/>
  <c r="D516" i="7"/>
  <c r="D517" i="7"/>
  <c r="D518" i="7"/>
  <c r="D519" i="7"/>
  <c r="D520" i="7"/>
  <c r="D521" i="7"/>
  <c r="D522" i="7"/>
  <c r="D523" i="7"/>
  <c r="D524" i="7"/>
  <c r="D525" i="7"/>
  <c r="D526" i="7"/>
  <c r="D527" i="7"/>
  <c r="D528" i="7"/>
  <c r="D529" i="7"/>
  <c r="D530" i="7"/>
  <c r="D531" i="7"/>
  <c r="D532" i="7"/>
  <c r="D533" i="7"/>
  <c r="D534" i="7"/>
  <c r="D535" i="7"/>
  <c r="D536" i="7"/>
  <c r="D537" i="7"/>
  <c r="D538" i="7"/>
  <c r="D539" i="7"/>
  <c r="D540" i="7"/>
  <c r="D541" i="7"/>
  <c r="D542" i="7"/>
  <c r="D543" i="7"/>
  <c r="D544" i="7"/>
  <c r="D545" i="7"/>
  <c r="D546" i="7"/>
  <c r="D547" i="7"/>
  <c r="D548" i="7"/>
  <c r="D549" i="7"/>
  <c r="D550" i="7"/>
  <c r="D551" i="7"/>
  <c r="D552" i="7"/>
  <c r="D553" i="7"/>
  <c r="D554" i="7"/>
  <c r="D555" i="7"/>
  <c r="D556" i="7"/>
  <c r="D557" i="7"/>
  <c r="D558" i="7"/>
  <c r="D559" i="7"/>
  <c r="D560" i="7"/>
  <c r="D561" i="7"/>
  <c r="D562" i="7"/>
  <c r="D563" i="7"/>
  <c r="D564" i="7"/>
  <c r="D565" i="7"/>
  <c r="D566" i="7"/>
  <c r="D567" i="7"/>
  <c r="D568" i="7"/>
  <c r="D569" i="7"/>
  <c r="D570" i="7"/>
  <c r="D571" i="7"/>
  <c r="D572" i="7"/>
  <c r="D573" i="7"/>
  <c r="D574" i="7"/>
  <c r="D575" i="7"/>
  <c r="D576" i="7"/>
  <c r="D577" i="7"/>
  <c r="D578" i="7"/>
  <c r="D579" i="7"/>
  <c r="D580" i="7"/>
  <c r="D581" i="7"/>
  <c r="D582" i="7"/>
  <c r="D583" i="7"/>
  <c r="D584" i="7"/>
  <c r="D585" i="7"/>
  <c r="D586" i="7"/>
  <c r="D587" i="7"/>
  <c r="D588" i="7"/>
  <c r="D589" i="7"/>
  <c r="D590" i="7"/>
  <c r="D591" i="7"/>
  <c r="D592" i="7"/>
  <c r="D593" i="7"/>
  <c r="D594" i="7"/>
  <c r="D595" i="7"/>
  <c r="D596" i="7"/>
  <c r="D597" i="7"/>
  <c r="D598" i="7"/>
  <c r="D599" i="7"/>
  <c r="D6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C578" i="7"/>
  <c r="C579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7" i="7"/>
  <c r="E298" i="7"/>
  <c r="E299" i="7"/>
  <c r="E300" i="7"/>
  <c r="E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C297" i="7"/>
  <c r="C298" i="7"/>
  <c r="C299" i="7"/>
  <c r="C300" i="7"/>
  <c r="C3" i="7"/>
  <c r="F73" i="6"/>
  <c r="E5" i="6"/>
  <c r="E6" i="6"/>
  <c r="E7" i="6"/>
  <c r="E8" i="6"/>
  <c r="G8" i="6" s="1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G40" i="6" s="1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G56" i="6" s="1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G72" i="6" s="1"/>
  <c r="E73" i="6"/>
  <c r="E74" i="6"/>
  <c r="E75" i="6"/>
  <c r="E76" i="6"/>
  <c r="E77" i="6"/>
  <c r="E78" i="6"/>
  <c r="E79" i="6"/>
  <c r="E80" i="6"/>
  <c r="G80" i="6" s="1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G112" i="6" s="1"/>
  <c r="E113" i="6"/>
  <c r="E114" i="6"/>
  <c r="E115" i="6"/>
  <c r="E116" i="6"/>
  <c r="E117" i="6"/>
  <c r="E118" i="6"/>
  <c r="E119" i="6"/>
  <c r="E120" i="6"/>
  <c r="E121" i="6"/>
  <c r="E122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F4" i="6"/>
  <c r="G4" i="6" s="1"/>
  <c r="E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G19" i="6" s="1"/>
  <c r="F20" i="6"/>
  <c r="F21" i="6"/>
  <c r="F22" i="6"/>
  <c r="F23" i="6"/>
  <c r="G23" i="6" s="1"/>
  <c r="F24" i="6"/>
  <c r="F25" i="6"/>
  <c r="F26" i="6"/>
  <c r="F27" i="6"/>
  <c r="F28" i="6"/>
  <c r="F29" i="6"/>
  <c r="F30" i="6"/>
  <c r="F31" i="6"/>
  <c r="F32" i="6"/>
  <c r="F33" i="6"/>
  <c r="F34" i="6"/>
  <c r="F35" i="6"/>
  <c r="G35" i="6" s="1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G51" i="6" s="1"/>
  <c r="F52" i="6"/>
  <c r="F53" i="6"/>
  <c r="F54" i="6"/>
  <c r="F55" i="6"/>
  <c r="G55" i="6" s="1"/>
  <c r="F56" i="6"/>
  <c r="F57" i="6"/>
  <c r="F58" i="6"/>
  <c r="F59" i="6"/>
  <c r="F60" i="6"/>
  <c r="F61" i="6"/>
  <c r="F62" i="6"/>
  <c r="F63" i="6"/>
  <c r="F64" i="6"/>
  <c r="F66" i="6"/>
  <c r="F67" i="6"/>
  <c r="G67" i="6" s="1"/>
  <c r="F68" i="6"/>
  <c r="F69" i="6"/>
  <c r="F70" i="6"/>
  <c r="F71" i="6"/>
  <c r="G71" i="6" s="1"/>
  <c r="F74" i="6"/>
  <c r="F75" i="6"/>
  <c r="F76" i="6"/>
  <c r="G76" i="6" s="1"/>
  <c r="F77" i="6"/>
  <c r="F78" i="6"/>
  <c r="F79" i="6"/>
  <c r="F80" i="6"/>
  <c r="F81" i="6"/>
  <c r="F82" i="6"/>
  <c r="F83" i="6"/>
  <c r="F84" i="6"/>
  <c r="G84" i="6" s="1"/>
  <c r="F85" i="6"/>
  <c r="F86" i="6"/>
  <c r="F87" i="6"/>
  <c r="F88" i="6"/>
  <c r="F89" i="6"/>
  <c r="F90" i="6"/>
  <c r="F91" i="6"/>
  <c r="F92" i="6"/>
  <c r="G92" i="6" s="1"/>
  <c r="F93" i="6"/>
  <c r="F94" i="6"/>
  <c r="F95" i="6"/>
  <c r="F96" i="6"/>
  <c r="F97" i="6"/>
  <c r="F98" i="6"/>
  <c r="F99" i="6"/>
  <c r="F100" i="6"/>
  <c r="G100" i="6" s="1"/>
  <c r="F101" i="6"/>
  <c r="F102" i="6"/>
  <c r="F103" i="6"/>
  <c r="F104" i="6"/>
  <c r="F105" i="6"/>
  <c r="F106" i="6"/>
  <c r="F107" i="6"/>
  <c r="F108" i="6"/>
  <c r="G108" i="6" s="1"/>
  <c r="F109" i="6"/>
  <c r="F110" i="6"/>
  <c r="F111" i="6"/>
  <c r="F112" i="6"/>
  <c r="F113" i="6"/>
  <c r="F114" i="6"/>
  <c r="F115" i="6"/>
  <c r="F116" i="6"/>
  <c r="G116" i="6" s="1"/>
  <c r="F117" i="6"/>
  <c r="F118" i="6"/>
  <c r="F119" i="6"/>
  <c r="F120" i="6"/>
  <c r="F121" i="6"/>
  <c r="F122" i="6"/>
  <c r="F123" i="6"/>
  <c r="F124" i="6"/>
  <c r="F125" i="6"/>
  <c r="F126" i="6"/>
  <c r="F127" i="6"/>
  <c r="F128" i="6"/>
  <c r="G128" i="6" s="1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G152" i="6" s="1"/>
  <c r="F153" i="6"/>
  <c r="F154" i="6"/>
  <c r="F155" i="6"/>
  <c r="F156" i="6"/>
  <c r="F157" i="6"/>
  <c r="F158" i="6"/>
  <c r="F159" i="6"/>
  <c r="F160" i="6"/>
  <c r="G160" i="6" s="1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G192" i="6" s="1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G224" i="6" s="1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G75" i="6"/>
  <c r="G91" i="6"/>
  <c r="G96" i="6"/>
  <c r="G104" i="6"/>
  <c r="G107" i="6"/>
  <c r="G120" i="6"/>
  <c r="G123" i="6"/>
  <c r="G184" i="6"/>
  <c r="G216" i="6"/>
  <c r="G7" i="6"/>
  <c r="G24" i="6"/>
  <c r="G39" i="6"/>
  <c r="G70" i="9" l="1"/>
  <c r="G68" i="9"/>
  <c r="G66" i="9"/>
  <c r="G64" i="9"/>
  <c r="G62" i="9"/>
  <c r="G60" i="9"/>
  <c r="G58" i="9"/>
  <c r="G56" i="9"/>
  <c r="G54" i="9"/>
  <c r="G52" i="9"/>
  <c r="G50" i="9"/>
  <c r="G48" i="9"/>
  <c r="G46" i="9"/>
  <c r="G44" i="9"/>
  <c r="G42" i="9"/>
  <c r="G40" i="9"/>
  <c r="G38" i="9"/>
  <c r="G36" i="9"/>
  <c r="G34" i="9"/>
  <c r="G32" i="9"/>
  <c r="G30" i="9"/>
  <c r="G28" i="9"/>
  <c r="G26" i="9"/>
  <c r="G24" i="9"/>
  <c r="G22" i="9"/>
  <c r="G20" i="9"/>
  <c r="G18" i="9"/>
  <c r="G16" i="9"/>
  <c r="G14" i="9"/>
  <c r="G12" i="9"/>
  <c r="G10" i="9"/>
  <c r="G8" i="9"/>
  <c r="G6" i="9"/>
  <c r="G4" i="9"/>
  <c r="G2" i="9"/>
  <c r="G69" i="9"/>
  <c r="G67" i="9"/>
  <c r="G65" i="9"/>
  <c r="G63" i="9"/>
  <c r="G61" i="9"/>
  <c r="G59" i="9"/>
  <c r="G57" i="9"/>
  <c r="G55" i="9"/>
  <c r="G53" i="9"/>
  <c r="G51" i="9"/>
  <c r="G49" i="9"/>
  <c r="G47" i="9"/>
  <c r="G45" i="9"/>
  <c r="G43" i="9"/>
  <c r="G41" i="9"/>
  <c r="G39" i="9"/>
  <c r="G37" i="9"/>
  <c r="G35" i="9"/>
  <c r="G33" i="9"/>
  <c r="G31" i="9"/>
  <c r="G29" i="9"/>
  <c r="G27" i="9"/>
  <c r="G25" i="9"/>
  <c r="G23" i="9"/>
  <c r="G21" i="9"/>
  <c r="G19" i="9"/>
  <c r="G17" i="9"/>
  <c r="G15" i="9"/>
  <c r="G13" i="9"/>
  <c r="G11" i="9"/>
  <c r="G9" i="9"/>
  <c r="G7" i="9"/>
  <c r="G5" i="9"/>
  <c r="G3" i="9"/>
  <c r="G88" i="6"/>
  <c r="G68" i="6"/>
  <c r="G243" i="6"/>
  <c r="G239" i="6"/>
  <c r="G235" i="6"/>
  <c r="G231" i="6"/>
  <c r="G227" i="6"/>
  <c r="G223" i="6"/>
  <c r="G219" i="6"/>
  <c r="G215" i="6"/>
  <c r="G211" i="6"/>
  <c r="G207" i="6"/>
  <c r="G203" i="6"/>
  <c r="G199" i="6"/>
  <c r="G195" i="6"/>
  <c r="G191" i="6"/>
  <c r="G187" i="6"/>
  <c r="G183" i="6"/>
  <c r="G179" i="6"/>
  <c r="G175" i="6"/>
  <c r="G171" i="6"/>
  <c r="G167" i="6"/>
  <c r="G163" i="6"/>
  <c r="G159" i="6"/>
  <c r="G155" i="6"/>
  <c r="G151" i="6"/>
  <c r="G147" i="6"/>
  <c r="G143" i="6"/>
  <c r="G139" i="6"/>
  <c r="G135" i="6"/>
  <c r="G131" i="6"/>
  <c r="G127" i="6"/>
  <c r="G70" i="6"/>
  <c r="G66" i="6"/>
  <c r="G118" i="6"/>
  <c r="G110" i="6"/>
  <c r="G102" i="6"/>
  <c r="G94" i="6"/>
  <c r="G86" i="6"/>
  <c r="G78" i="6"/>
  <c r="G62" i="6"/>
  <c r="G54" i="6"/>
  <c r="G42" i="6"/>
  <c r="G34" i="6"/>
  <c r="G30" i="6"/>
  <c r="G22" i="6"/>
  <c r="G14" i="6"/>
  <c r="G6" i="6"/>
  <c r="G64" i="6"/>
  <c r="G60" i="6"/>
  <c r="G52" i="6"/>
  <c r="G48" i="6"/>
  <c r="G44" i="6"/>
  <c r="G36" i="6"/>
  <c r="G32" i="6"/>
  <c r="G28" i="6"/>
  <c r="G20" i="6"/>
  <c r="G16" i="6"/>
  <c r="G12" i="6"/>
  <c r="G244" i="6"/>
  <c r="G240" i="6"/>
  <c r="G236" i="6"/>
  <c r="G232" i="6"/>
  <c r="G228" i="6"/>
  <c r="G220" i="6"/>
  <c r="G212" i="6"/>
  <c r="G208" i="6"/>
  <c r="G204" i="6"/>
  <c r="G200" i="6"/>
  <c r="G196" i="6"/>
  <c r="G188" i="6"/>
  <c r="G180" i="6"/>
  <c r="G176" i="6"/>
  <c r="G172" i="6"/>
  <c r="G168" i="6"/>
  <c r="G164" i="6"/>
  <c r="G156" i="6"/>
  <c r="G148" i="6"/>
  <c r="G144" i="6"/>
  <c r="G140" i="6"/>
  <c r="G136" i="6"/>
  <c r="G132" i="6"/>
  <c r="G124" i="6"/>
  <c r="G119" i="6"/>
  <c r="G115" i="6"/>
  <c r="G111" i="6"/>
  <c r="G103" i="6"/>
  <c r="G99" i="6"/>
  <c r="G95" i="6"/>
  <c r="G87" i="6"/>
  <c r="G83" i="6"/>
  <c r="G79" i="6"/>
  <c r="G122" i="6"/>
  <c r="G114" i="6"/>
  <c r="G106" i="6"/>
  <c r="G98" i="6"/>
  <c r="G90" i="6"/>
  <c r="G82" i="6"/>
  <c r="G58" i="6"/>
  <c r="G50" i="6"/>
  <c r="G46" i="6"/>
  <c r="G38" i="6"/>
  <c r="G26" i="6"/>
  <c r="G18" i="6"/>
  <c r="G10" i="6"/>
  <c r="G63" i="6"/>
  <c r="G47" i="6"/>
  <c r="G31" i="6"/>
  <c r="G27" i="6"/>
  <c r="G15" i="6"/>
  <c r="G59" i="6"/>
  <c r="G43" i="6"/>
  <c r="G11" i="6"/>
  <c r="G74" i="6"/>
  <c r="G241" i="6"/>
  <c r="G237" i="6"/>
  <c r="G233" i="6"/>
  <c r="G229" i="6"/>
  <c r="G225" i="6"/>
  <c r="G221" i="6"/>
  <c r="G217" i="6"/>
  <c r="G213" i="6"/>
  <c r="G209" i="6"/>
  <c r="G205" i="6"/>
  <c r="G201" i="6"/>
  <c r="G197" i="6"/>
  <c r="G193" i="6"/>
  <c r="G189" i="6"/>
  <c r="G185" i="6"/>
  <c r="G181" i="6"/>
  <c r="G177" i="6"/>
  <c r="G173" i="6"/>
  <c r="G169" i="6"/>
  <c r="G165" i="6"/>
  <c r="G161" i="6"/>
  <c r="G157" i="6"/>
  <c r="G153" i="6"/>
  <c r="G149" i="6"/>
  <c r="G145" i="6"/>
  <c r="G141" i="6"/>
  <c r="G137" i="6"/>
  <c r="G133" i="6"/>
  <c r="G129" i="6"/>
  <c r="G125" i="6"/>
  <c r="G242" i="6"/>
  <c r="G238" i="6"/>
  <c r="G234" i="6"/>
  <c r="G230" i="6"/>
  <c r="G226" i="6"/>
  <c r="G222" i="6"/>
  <c r="G218" i="6"/>
  <c r="G214" i="6"/>
  <c r="G210" i="6"/>
  <c r="G206" i="6"/>
  <c r="G202" i="6"/>
  <c r="G198" i="6"/>
  <c r="G194" i="6"/>
  <c r="G190" i="6"/>
  <c r="G186" i="6"/>
  <c r="G182" i="6"/>
  <c r="G178" i="6"/>
  <c r="G174" i="6"/>
  <c r="G170" i="6"/>
  <c r="G166" i="6"/>
  <c r="G162" i="6"/>
  <c r="G158" i="6"/>
  <c r="G154" i="6"/>
  <c r="G150" i="6"/>
  <c r="G146" i="6"/>
  <c r="G142" i="6"/>
  <c r="G138" i="6"/>
  <c r="G134" i="6"/>
  <c r="G130" i="6"/>
  <c r="G126" i="6"/>
  <c r="G121" i="6"/>
  <c r="G117" i="6"/>
  <c r="G113" i="6"/>
  <c r="G109" i="6"/>
  <c r="G105" i="6"/>
  <c r="G101" i="6"/>
  <c r="G97" i="6"/>
  <c r="G93" i="6"/>
  <c r="G89" i="6"/>
  <c r="G85" i="6"/>
  <c r="G81" i="6"/>
  <c r="G77" i="6"/>
  <c r="G69" i="6"/>
  <c r="G65" i="6"/>
  <c r="G61" i="6"/>
  <c r="G57" i="6"/>
  <c r="G53" i="6"/>
  <c r="G49" i="6"/>
  <c r="G45" i="6"/>
  <c r="G41" i="6"/>
  <c r="G37" i="6"/>
  <c r="G33" i="6"/>
  <c r="G29" i="6"/>
  <c r="G25" i="6"/>
  <c r="G21" i="6"/>
  <c r="G17" i="6"/>
  <c r="G13" i="6"/>
  <c r="G9" i="6"/>
  <c r="G5" i="6"/>
  <c r="G73" i="6"/>
</calcChain>
</file>

<file path=xl/sharedStrings.xml><?xml version="1.0" encoding="utf-8"?>
<sst xmlns="http://schemas.openxmlformats.org/spreadsheetml/2006/main" count="707" uniqueCount="141">
  <si>
    <t>Fecha</t>
  </si>
  <si>
    <t>Código</t>
  </si>
  <si>
    <t>Item</t>
  </si>
  <si>
    <t>Descripción</t>
  </si>
  <si>
    <t>Unidad</t>
  </si>
  <si>
    <t>IN0001</t>
  </si>
  <si>
    <t>IN0002</t>
  </si>
  <si>
    <t>IN0003</t>
  </si>
  <si>
    <t>IN0004</t>
  </si>
  <si>
    <t>IN0005</t>
  </si>
  <si>
    <t>IN0006</t>
  </si>
  <si>
    <t>IN0007</t>
  </si>
  <si>
    <t>IN0008</t>
  </si>
  <si>
    <t>IN0009</t>
  </si>
  <si>
    <t>IN0010</t>
  </si>
  <si>
    <t>IN0011</t>
  </si>
  <si>
    <t>IN0012</t>
  </si>
  <si>
    <t>IN0013</t>
  </si>
  <si>
    <t>IN0014</t>
  </si>
  <si>
    <t>IN0015</t>
  </si>
  <si>
    <t>IN0016</t>
  </si>
  <si>
    <t>IN0017</t>
  </si>
  <si>
    <t>IN0018</t>
  </si>
  <si>
    <t>IN0019</t>
  </si>
  <si>
    <t>IN0020</t>
  </si>
  <si>
    <t>IN0021</t>
  </si>
  <si>
    <t>IN0022</t>
  </si>
  <si>
    <t>IN0024</t>
  </si>
  <si>
    <t>IN0025</t>
  </si>
  <si>
    <t>IN0026</t>
  </si>
  <si>
    <t>IN0027</t>
  </si>
  <si>
    <t>IN0028</t>
  </si>
  <si>
    <t>IN0029</t>
  </si>
  <si>
    <t>IN0030</t>
  </si>
  <si>
    <t>IN0031</t>
  </si>
  <si>
    <t>IN0032</t>
  </si>
  <si>
    <t>IN0033</t>
  </si>
  <si>
    <t>IN0034</t>
  </si>
  <si>
    <t>IN0035</t>
  </si>
  <si>
    <t>IN0036</t>
  </si>
  <si>
    <t>IN0037</t>
  </si>
  <si>
    <t>IN0038</t>
  </si>
  <si>
    <t>IN0039</t>
  </si>
  <si>
    <t>IN0040</t>
  </si>
  <si>
    <t>IN0041</t>
  </si>
  <si>
    <t>IN0042</t>
  </si>
  <si>
    <t>IN0043</t>
  </si>
  <si>
    <t>IN0044</t>
  </si>
  <si>
    <t>IN0045</t>
  </si>
  <si>
    <t>IN0046</t>
  </si>
  <si>
    <t>IN0047</t>
  </si>
  <si>
    <t>IN0048</t>
  </si>
  <si>
    <t>IN0049</t>
  </si>
  <si>
    <t>IN0050</t>
  </si>
  <si>
    <t>IN0051</t>
  </si>
  <si>
    <t>IN0052</t>
  </si>
  <si>
    <t>IN0053</t>
  </si>
  <si>
    <t>IN0054</t>
  </si>
  <si>
    <t>IN0055</t>
  </si>
  <si>
    <t>IN0056</t>
  </si>
  <si>
    <t>IN0057</t>
  </si>
  <si>
    <t>IN0058</t>
  </si>
  <si>
    <t>IN0059</t>
  </si>
  <si>
    <t>IN0060</t>
  </si>
  <si>
    <t>IN0061</t>
  </si>
  <si>
    <t>IN0062</t>
  </si>
  <si>
    <t>LAMA 45</t>
  </si>
  <si>
    <t xml:space="preserve">CAJON 137 </t>
  </si>
  <si>
    <t>CAJON 165</t>
  </si>
  <si>
    <t>CAJON 180</t>
  </si>
  <si>
    <t>CAJON 205</t>
  </si>
  <si>
    <t>TESTERO 137</t>
  </si>
  <si>
    <t>TESTERO 165</t>
  </si>
  <si>
    <t>TESTERO 180</t>
  </si>
  <si>
    <t>TESTERO 205</t>
  </si>
  <si>
    <t>PLACA CONTENCION</t>
  </si>
  <si>
    <t>CONTERAS DE PVC</t>
  </si>
  <si>
    <t>EJES</t>
  </si>
  <si>
    <t>RECOGEDOR</t>
  </si>
  <si>
    <t>TIRANTES ( FLEJES )</t>
  </si>
  <si>
    <t>EMBUDOS</t>
  </si>
  <si>
    <t>CERROJOS</t>
  </si>
  <si>
    <t>GUIA CINTA</t>
  </si>
  <si>
    <t>RODAMIENTOS</t>
  </si>
  <si>
    <t>TORNILLOS AUT.ROSC</t>
  </si>
  <si>
    <t>TOPES DE PVC</t>
  </si>
  <si>
    <t>DISCOS DE PVC</t>
  </si>
  <si>
    <t>MOTOR NR1/30-16</t>
  </si>
  <si>
    <t>NR1 LESS THAN 30NM</t>
  </si>
  <si>
    <t>WHEEL FOR OCTO TUBE</t>
  </si>
  <si>
    <t>CROWN FOR OCTO TUBE</t>
  </si>
  <si>
    <t>1 CHANNEL TRANSMITTER</t>
  </si>
  <si>
    <t>5 CHANNEL TRANSMITTER</t>
  </si>
  <si>
    <t>SINGLE CONTROL SWITCH WALL MOUNTED</t>
  </si>
  <si>
    <t>MINI RECEIVER</t>
  </si>
  <si>
    <t>BLANCO</t>
  </si>
  <si>
    <t>BRONCE</t>
  </si>
  <si>
    <t>MAD. OSCURA</t>
  </si>
  <si>
    <t>TITANIO</t>
  </si>
  <si>
    <t>RAL 8014</t>
  </si>
  <si>
    <t>150 EJE DE 40</t>
  </si>
  <si>
    <t>165 EJE DE 40</t>
  </si>
  <si>
    <t>180 EJE DE 40</t>
  </si>
  <si>
    <t>205 EJE DE 60</t>
  </si>
  <si>
    <t>EJE DE 60/ROD</t>
  </si>
  <si>
    <t>EJE DE 40/ROD</t>
  </si>
  <si>
    <t>EJE DE 40 X 0,4</t>
  </si>
  <si>
    <t>EJE DE 60 X 0,6</t>
  </si>
  <si>
    <t>BLANCO C/14</t>
  </si>
  <si>
    <t>MARRON C/14</t>
  </si>
  <si>
    <t>DE 130 C/FUNDA</t>
  </si>
  <si>
    <t>PARA CAJON AL</t>
  </si>
  <si>
    <t>REDONDOS</t>
  </si>
  <si>
    <t>METALICO C/14</t>
  </si>
  <si>
    <t>DIAM/28 INT/12</t>
  </si>
  <si>
    <t>3,5 X 9,5 BLCO</t>
  </si>
  <si>
    <t>3,5 X 9,5 BRONC</t>
  </si>
  <si>
    <t>3,5 X 9,5 ZINC</t>
  </si>
  <si>
    <t>L = 40 BLANCO</t>
  </si>
  <si>
    <t>L = 40MAD.CLARO</t>
  </si>
  <si>
    <t>L = 40 MARRON</t>
  </si>
  <si>
    <t>L = 40 GRIS</t>
  </si>
  <si>
    <t>120 X 40 C/14 RO</t>
  </si>
  <si>
    <t>140 X 40 C/14 RO</t>
  </si>
  <si>
    <t>155 X 40 C/14 RO</t>
  </si>
  <si>
    <t>(30NM-16Rpm) - 230V/ 50Hz</t>
  </si>
  <si>
    <t>BRACKET SET</t>
  </si>
  <si>
    <t>60 x 1,5mm</t>
  </si>
  <si>
    <t>WHITE</t>
  </si>
  <si>
    <t>230V/50Hz</t>
  </si>
  <si>
    <t>MTS</t>
  </si>
  <si>
    <t>JG</t>
  </si>
  <si>
    <t>UNID</t>
  </si>
  <si>
    <t>Entradas</t>
  </si>
  <si>
    <t>Salidas</t>
  </si>
  <si>
    <t>Stock</t>
  </si>
  <si>
    <t>Concepto</t>
  </si>
  <si>
    <t>Valor</t>
  </si>
  <si>
    <t>COMPRA</t>
  </si>
  <si>
    <t>VENTA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</si>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</sst>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Fill="0" applyBorder="0" applyAlignment="0" applyProtection="0"/>
  </cellStyleXfs>
  <cellXfs count="33">
    <xf numFmtId="0" fontId="0" fillId="0" borderId="0" xfId="0"/>
    <xf numFmtId="0" fontId="0" fillId="0" borderId="2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1" xfId="0" applyBorder="1" applyAlignment="1" applyProtection="1">
      <protection locked="0"/>
    </xf>
    <xf numFmtId="3" fontId="0" fillId="0" borderId="0" xfId="0" applyNumberFormat="1" applyProtection="1"/>
    <xf numFmtId="0" fontId="0" fillId="0" borderId="0" xfId="0" applyProtection="1"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3" fontId="0" fillId="0" borderId="2" xfId="0" applyNumberFormat="1" applyBorder="1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3" fontId="0" fillId="0" borderId="2" xfId="0" applyNumberForma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0" borderId="0" xfId="0" applyNumberFormat="1" applyFont="1" applyProtection="1"/>
    <xf numFmtId="0" fontId="0" fillId="0" borderId="0" xfId="0" applyFont="1" applyProtection="1">
      <protection locked="0"/>
    </xf>
    <xf numFmtId="3" fontId="0" fillId="0" borderId="0" xfId="0" applyNumberFormat="1" applyFont="1" applyProtection="1">
      <protection locked="0"/>
    </xf>
    <xf numFmtId="16" fontId="0" fillId="0" borderId="0" xfId="0" applyNumberForma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0" fillId="0" borderId="0" xfId="0" applyNumberFormat="1" applyProtection="1">
      <protection locked="0"/>
    </xf>
    <xf numFmtId="0" fontId="6" fillId="0" borderId="0" xfId="0" applyFont="1"/>
    <xf numFmtId="0" fontId="4" fillId="2" borderId="2" xfId="0" applyFont="1" applyFill="1" applyBorder="1" applyAlignment="1" applyProtection="1">
      <alignment horizontal="center" vertical="center"/>
      <protection locked="0"/>
    </xf>
    <xf numFmtId="0" fontId="0" fillId="0" borderId="2" xfId="0" applyNumberForma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2" xfId="0" applyBorder="1"/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0" fillId="3" borderId="2" xfId="0" applyFill="1" applyBorder="1"/>
    <xf numFmtId="0" fontId="4" fillId="2" borderId="3" xfId="0" applyFont="1" applyFill="1" applyBorder="1" applyAlignment="1" applyProtection="1">
      <alignment horizontal="center" vertical="center"/>
      <protection locked="0"/>
    </xf>
    <xf numFmtId="14" fontId="0" fillId="0" borderId="2" xfId="0" applyNumberFormat="1" applyBorder="1"/>
  </cellXfs>
  <cellStyles count="2">
    <cellStyle name="Estilo 1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0"/>
  <sheetViews>
    <sheetView showGridLines="0" showZeros="0" workbookViewId="0">
      <pane ySplit="3" topLeftCell="A4" activePane="bottomLeft" state="frozen"/>
      <selection activeCell="B2" sqref="B2"/>
      <selection pane="bottomLeft" activeCell="A3" sqref="A3:E72"/>
    </sheetView>
  </sheetViews>
  <sheetFormatPr baseColWidth="10" defaultRowHeight="15" x14ac:dyDescent="0.25"/>
  <cols>
    <col min="1" max="1" width="11.42578125" style="6"/>
    <col min="2" max="2" width="38.85546875" style="6" bestFit="1" customWidth="1"/>
    <col min="3" max="3" width="25.85546875" style="6" bestFit="1" customWidth="1"/>
    <col min="4" max="16384" width="11.42578125" style="6"/>
  </cols>
  <sheetData>
    <row r="3" spans="1:8" ht="18.75" x14ac:dyDescent="0.25">
      <c r="A3" s="12" t="s">
        <v>1</v>
      </c>
      <c r="B3" s="12" t="s">
        <v>2</v>
      </c>
      <c r="C3" s="12" t="s">
        <v>3</v>
      </c>
      <c r="D3" s="12" t="s">
        <v>4</v>
      </c>
      <c r="E3" s="13" t="s">
        <v>133</v>
      </c>
      <c r="F3" s="13" t="s">
        <v>134</v>
      </c>
      <c r="G3" s="14" t="s">
        <v>135</v>
      </c>
      <c r="H3" s="15"/>
    </row>
    <row r="4" spans="1:8" x14ac:dyDescent="0.25">
      <c r="A4" s="22" t="s">
        <v>5</v>
      </c>
      <c r="B4" s="6" t="s">
        <v>66</v>
      </c>
      <c r="C4" s="6" t="s">
        <v>95</v>
      </c>
      <c r="D4" s="6" t="s">
        <v>130</v>
      </c>
      <c r="E4" s="5">
        <f>'entradas y salidas'!F3</f>
        <v>25201</v>
      </c>
      <c r="F4" s="5">
        <f>'entradas y salidas'!G3</f>
        <v>0</v>
      </c>
      <c r="G4" s="16">
        <f>E4-F4</f>
        <v>25201</v>
      </c>
    </row>
    <row r="5" spans="1:8" x14ac:dyDescent="0.25">
      <c r="A5" s="22" t="s">
        <v>6</v>
      </c>
      <c r="B5" s="6" t="s">
        <v>66</v>
      </c>
      <c r="C5" s="6" t="s">
        <v>96</v>
      </c>
      <c r="D5" s="6" t="s">
        <v>130</v>
      </c>
      <c r="E5" s="10">
        <f>'entradas y salidas'!F4</f>
        <v>12122</v>
      </c>
      <c r="F5" s="5">
        <f>'entradas y salidas'!G4</f>
        <v>0</v>
      </c>
      <c r="G5" s="16">
        <f t="shared" ref="G5:G68" si="0">E5-F5</f>
        <v>12122</v>
      </c>
    </row>
    <row r="6" spans="1:8" x14ac:dyDescent="0.25">
      <c r="A6" s="22" t="s">
        <v>7</v>
      </c>
      <c r="B6" s="6" t="s">
        <v>66</v>
      </c>
      <c r="C6" s="6" t="s">
        <v>97</v>
      </c>
      <c r="D6" s="6" t="s">
        <v>130</v>
      </c>
      <c r="E6" s="10">
        <f>'entradas y salidas'!F5</f>
        <v>10208</v>
      </c>
      <c r="F6" s="5">
        <f>'entradas y salidas'!G5</f>
        <v>0</v>
      </c>
      <c r="G6" s="16">
        <f t="shared" si="0"/>
        <v>10208</v>
      </c>
    </row>
    <row r="7" spans="1:8" x14ac:dyDescent="0.25">
      <c r="A7" s="22" t="s">
        <v>8</v>
      </c>
      <c r="B7" s="6" t="s">
        <v>66</v>
      </c>
      <c r="C7" s="6" t="s">
        <v>98</v>
      </c>
      <c r="D7" s="6" t="s">
        <v>130</v>
      </c>
      <c r="E7" s="10">
        <f>'entradas y salidas'!F6</f>
        <v>7975</v>
      </c>
      <c r="F7" s="5">
        <f>'entradas y salidas'!G6</f>
        <v>0</v>
      </c>
      <c r="G7" s="16">
        <f t="shared" si="0"/>
        <v>7975</v>
      </c>
    </row>
    <row r="8" spans="1:8" x14ac:dyDescent="0.25">
      <c r="A8" s="22" t="s">
        <v>9</v>
      </c>
      <c r="B8" s="6" t="s">
        <v>67</v>
      </c>
      <c r="C8" s="6" t="s">
        <v>95</v>
      </c>
      <c r="D8" s="6" t="s">
        <v>130</v>
      </c>
      <c r="E8" s="10">
        <f>'entradas y salidas'!F7</f>
        <v>87</v>
      </c>
      <c r="F8" s="5">
        <f>'entradas y salidas'!G7</f>
        <v>0</v>
      </c>
      <c r="G8" s="16">
        <f t="shared" si="0"/>
        <v>87</v>
      </c>
    </row>
    <row r="9" spans="1:8" x14ac:dyDescent="0.25">
      <c r="A9" s="22" t="s">
        <v>10</v>
      </c>
      <c r="B9" s="6" t="s">
        <v>68</v>
      </c>
      <c r="C9" s="6" t="s">
        <v>95</v>
      </c>
      <c r="D9" s="6" t="s">
        <v>130</v>
      </c>
      <c r="E9" s="10">
        <f>'entradas y salidas'!F8</f>
        <v>174</v>
      </c>
      <c r="F9" s="5">
        <f>'entradas y salidas'!G8</f>
        <v>0</v>
      </c>
      <c r="G9" s="16">
        <f t="shared" si="0"/>
        <v>174</v>
      </c>
    </row>
    <row r="10" spans="1:8" x14ac:dyDescent="0.25">
      <c r="A10" s="22" t="s">
        <v>11</v>
      </c>
      <c r="B10" s="6" t="s">
        <v>69</v>
      </c>
      <c r="C10" s="6" t="s">
        <v>95</v>
      </c>
      <c r="D10" s="6" t="s">
        <v>130</v>
      </c>
      <c r="E10" s="10">
        <f>'entradas y salidas'!F9</f>
        <v>377</v>
      </c>
      <c r="F10" s="5">
        <f>'entradas y salidas'!G9</f>
        <v>0</v>
      </c>
      <c r="G10" s="16">
        <f t="shared" si="0"/>
        <v>377</v>
      </c>
    </row>
    <row r="11" spans="1:8" x14ac:dyDescent="0.25">
      <c r="A11" s="22" t="s">
        <v>12</v>
      </c>
      <c r="B11" s="6" t="s">
        <v>70</v>
      </c>
      <c r="C11" s="6" t="s">
        <v>95</v>
      </c>
      <c r="D11" s="6" t="s">
        <v>130</v>
      </c>
      <c r="E11" s="10">
        <f>'entradas y salidas'!F10</f>
        <v>87</v>
      </c>
      <c r="F11" s="5">
        <f>'entradas y salidas'!G10</f>
        <v>0</v>
      </c>
      <c r="G11" s="16">
        <f t="shared" si="0"/>
        <v>87</v>
      </c>
    </row>
    <row r="12" spans="1:8" x14ac:dyDescent="0.25">
      <c r="A12" s="22" t="s">
        <v>13</v>
      </c>
      <c r="B12" s="6" t="s">
        <v>67</v>
      </c>
      <c r="C12" s="6" t="s">
        <v>96</v>
      </c>
      <c r="D12" s="6" t="s">
        <v>130</v>
      </c>
      <c r="E12" s="10">
        <f>'entradas y salidas'!F11</f>
        <v>87</v>
      </c>
      <c r="F12" s="5">
        <f>'entradas y salidas'!G11</f>
        <v>0</v>
      </c>
      <c r="G12" s="16">
        <f t="shared" si="0"/>
        <v>87</v>
      </c>
    </row>
    <row r="13" spans="1:8" x14ac:dyDescent="0.25">
      <c r="A13" s="22" t="s">
        <v>14</v>
      </c>
      <c r="B13" s="6" t="s">
        <v>68</v>
      </c>
      <c r="C13" s="6" t="s">
        <v>96</v>
      </c>
      <c r="D13" s="6" t="s">
        <v>130</v>
      </c>
      <c r="E13" s="10">
        <f>'entradas y salidas'!F12</f>
        <v>145</v>
      </c>
      <c r="F13" s="5">
        <f>'entradas y salidas'!G12</f>
        <v>0</v>
      </c>
      <c r="G13" s="16">
        <f t="shared" si="0"/>
        <v>145</v>
      </c>
    </row>
    <row r="14" spans="1:8" x14ac:dyDescent="0.25">
      <c r="A14" s="22" t="s">
        <v>15</v>
      </c>
      <c r="B14" s="6" t="s">
        <v>69</v>
      </c>
      <c r="C14" s="6" t="s">
        <v>96</v>
      </c>
      <c r="D14" s="6" t="s">
        <v>130</v>
      </c>
      <c r="E14" s="10">
        <f>'entradas y salidas'!F13</f>
        <v>261</v>
      </c>
      <c r="F14" s="5">
        <f>'entradas y salidas'!G13</f>
        <v>0</v>
      </c>
      <c r="G14" s="16">
        <f t="shared" si="0"/>
        <v>261</v>
      </c>
    </row>
    <row r="15" spans="1:8" x14ac:dyDescent="0.25">
      <c r="A15" s="22" t="s">
        <v>16</v>
      </c>
      <c r="B15" s="6" t="s">
        <v>70</v>
      </c>
      <c r="C15" s="6" t="s">
        <v>96</v>
      </c>
      <c r="D15" s="6" t="s">
        <v>130</v>
      </c>
      <c r="E15" s="10">
        <f>'entradas y salidas'!F14</f>
        <v>87</v>
      </c>
      <c r="F15" s="5">
        <f>'entradas y salidas'!G14</f>
        <v>0</v>
      </c>
      <c r="G15" s="16">
        <f t="shared" si="0"/>
        <v>87</v>
      </c>
    </row>
    <row r="16" spans="1:8" x14ac:dyDescent="0.25">
      <c r="A16" s="22" t="s">
        <v>17</v>
      </c>
      <c r="B16" s="6" t="s">
        <v>67</v>
      </c>
      <c r="C16" s="6" t="s">
        <v>97</v>
      </c>
      <c r="D16" s="6" t="s">
        <v>130</v>
      </c>
      <c r="E16" s="10">
        <f>'entradas y salidas'!F15</f>
        <v>87</v>
      </c>
      <c r="F16" s="5">
        <f>'entradas y salidas'!G15</f>
        <v>0</v>
      </c>
      <c r="G16" s="16">
        <f t="shared" si="0"/>
        <v>87</v>
      </c>
    </row>
    <row r="17" spans="1:7" x14ac:dyDescent="0.25">
      <c r="A17" s="22" t="s">
        <v>18</v>
      </c>
      <c r="B17" s="6" t="s">
        <v>68</v>
      </c>
      <c r="C17" s="6" t="s">
        <v>97</v>
      </c>
      <c r="D17" s="6" t="s">
        <v>130</v>
      </c>
      <c r="E17" s="10">
        <f>'entradas y salidas'!F16</f>
        <v>174</v>
      </c>
      <c r="F17" s="5">
        <f>'entradas y salidas'!G16</f>
        <v>0</v>
      </c>
      <c r="G17" s="16">
        <f t="shared" si="0"/>
        <v>174</v>
      </c>
    </row>
    <row r="18" spans="1:7" x14ac:dyDescent="0.25">
      <c r="A18" s="22" t="s">
        <v>19</v>
      </c>
      <c r="B18" s="6" t="s">
        <v>69</v>
      </c>
      <c r="C18" s="6" t="s">
        <v>97</v>
      </c>
      <c r="D18" s="6" t="s">
        <v>130</v>
      </c>
      <c r="E18" s="10">
        <f>'entradas y salidas'!F17</f>
        <v>261</v>
      </c>
      <c r="F18" s="5">
        <f>'entradas y salidas'!G17</f>
        <v>0</v>
      </c>
      <c r="G18" s="16">
        <f t="shared" si="0"/>
        <v>261</v>
      </c>
    </row>
    <row r="19" spans="1:7" x14ac:dyDescent="0.25">
      <c r="A19" s="22" t="s">
        <v>20</v>
      </c>
      <c r="B19" s="6" t="s">
        <v>70</v>
      </c>
      <c r="C19" s="6" t="s">
        <v>97</v>
      </c>
      <c r="D19" s="6" t="s">
        <v>130</v>
      </c>
      <c r="E19" s="10">
        <f>'entradas y salidas'!F18</f>
        <v>87</v>
      </c>
      <c r="F19" s="5">
        <f>'entradas y salidas'!G18</f>
        <v>0</v>
      </c>
      <c r="G19" s="16">
        <f t="shared" si="0"/>
        <v>87</v>
      </c>
    </row>
    <row r="20" spans="1:7" x14ac:dyDescent="0.25">
      <c r="A20" s="22" t="s">
        <v>21</v>
      </c>
      <c r="B20" s="6" t="s">
        <v>67</v>
      </c>
      <c r="C20" s="6" t="s">
        <v>98</v>
      </c>
      <c r="D20" s="6" t="s">
        <v>130</v>
      </c>
      <c r="E20" s="10">
        <f>'entradas y salidas'!F19</f>
        <v>87</v>
      </c>
      <c r="F20" s="5">
        <f>'entradas y salidas'!G19</f>
        <v>0</v>
      </c>
      <c r="G20" s="16">
        <f t="shared" si="0"/>
        <v>87</v>
      </c>
    </row>
    <row r="21" spans="1:7" x14ac:dyDescent="0.25">
      <c r="A21" s="22" t="s">
        <v>22</v>
      </c>
      <c r="B21" s="6" t="s">
        <v>68</v>
      </c>
      <c r="C21" s="6" t="s">
        <v>98</v>
      </c>
      <c r="D21" s="6" t="s">
        <v>130</v>
      </c>
      <c r="E21" s="10">
        <f>'entradas y salidas'!F20</f>
        <v>145</v>
      </c>
      <c r="F21" s="5">
        <f>'entradas y salidas'!G20</f>
        <v>0</v>
      </c>
      <c r="G21" s="16">
        <f t="shared" si="0"/>
        <v>145</v>
      </c>
    </row>
    <row r="22" spans="1:7" x14ac:dyDescent="0.25">
      <c r="A22" s="22" t="s">
        <v>23</v>
      </c>
      <c r="B22" s="6" t="s">
        <v>69</v>
      </c>
      <c r="C22" s="6" t="s">
        <v>98</v>
      </c>
      <c r="D22" s="6" t="s">
        <v>130</v>
      </c>
      <c r="E22" s="10">
        <f>'entradas y salidas'!F21</f>
        <v>174</v>
      </c>
      <c r="F22" s="5">
        <f>'entradas y salidas'!G21</f>
        <v>0</v>
      </c>
      <c r="G22" s="16">
        <f t="shared" si="0"/>
        <v>174</v>
      </c>
    </row>
    <row r="23" spans="1:7" x14ac:dyDescent="0.25">
      <c r="A23" s="22" t="s">
        <v>24</v>
      </c>
      <c r="B23" s="6" t="s">
        <v>70</v>
      </c>
      <c r="C23" s="6" t="s">
        <v>98</v>
      </c>
      <c r="D23" s="6" t="s">
        <v>130</v>
      </c>
      <c r="E23" s="10">
        <f>'entradas y salidas'!F22</f>
        <v>58</v>
      </c>
      <c r="F23" s="5">
        <f>'entradas y salidas'!G22</f>
        <v>0</v>
      </c>
      <c r="G23" s="16">
        <f t="shared" si="0"/>
        <v>58</v>
      </c>
    </row>
    <row r="24" spans="1:7" x14ac:dyDescent="0.25">
      <c r="A24" s="22" t="s">
        <v>25</v>
      </c>
      <c r="B24" s="6" t="s">
        <v>71</v>
      </c>
      <c r="C24" s="6" t="s">
        <v>95</v>
      </c>
      <c r="D24" s="6" t="s">
        <v>131</v>
      </c>
      <c r="E24" s="10">
        <f>'entradas y salidas'!F23</f>
        <v>80</v>
      </c>
      <c r="F24" s="5">
        <f>'entradas y salidas'!G23</f>
        <v>0</v>
      </c>
      <c r="G24" s="16">
        <f t="shared" si="0"/>
        <v>80</v>
      </c>
    </row>
    <row r="25" spans="1:7" x14ac:dyDescent="0.25">
      <c r="A25" s="22" t="s">
        <v>26</v>
      </c>
      <c r="B25" s="6" t="s">
        <v>72</v>
      </c>
      <c r="C25" s="6" t="s">
        <v>95</v>
      </c>
      <c r="D25" s="6" t="s">
        <v>131</v>
      </c>
      <c r="E25" s="10">
        <f>'entradas y salidas'!F24</f>
        <v>200</v>
      </c>
      <c r="F25" s="5">
        <f>'entradas y salidas'!G24</f>
        <v>0</v>
      </c>
      <c r="G25" s="16">
        <f t="shared" si="0"/>
        <v>200</v>
      </c>
    </row>
    <row r="26" spans="1:7" x14ac:dyDescent="0.25">
      <c r="A26" s="22" t="s">
        <v>27</v>
      </c>
      <c r="B26" s="6" t="s">
        <v>73</v>
      </c>
      <c r="C26" s="6" t="s">
        <v>95</v>
      </c>
      <c r="D26" s="6" t="s">
        <v>131</v>
      </c>
      <c r="E26" s="10">
        <f>'entradas y salidas'!F25</f>
        <v>260</v>
      </c>
      <c r="F26" s="5">
        <f>'entradas y salidas'!G25</f>
        <v>0</v>
      </c>
      <c r="G26" s="16">
        <f t="shared" si="0"/>
        <v>260</v>
      </c>
    </row>
    <row r="27" spans="1:7" x14ac:dyDescent="0.25">
      <c r="A27" s="22" t="s">
        <v>28</v>
      </c>
      <c r="B27" s="6" t="s">
        <v>74</v>
      </c>
      <c r="C27" s="6" t="s">
        <v>95</v>
      </c>
      <c r="D27" s="6" t="s">
        <v>131</v>
      </c>
      <c r="E27" s="10">
        <f>'entradas y salidas'!F26</f>
        <v>90</v>
      </c>
      <c r="F27" s="5">
        <f>'entradas y salidas'!G26</f>
        <v>0</v>
      </c>
      <c r="G27" s="16">
        <f t="shared" si="0"/>
        <v>90</v>
      </c>
    </row>
    <row r="28" spans="1:7" x14ac:dyDescent="0.25">
      <c r="A28" s="22" t="s">
        <v>29</v>
      </c>
      <c r="B28" s="6" t="s">
        <v>71</v>
      </c>
      <c r="C28" s="6" t="s">
        <v>96</v>
      </c>
      <c r="D28" s="6" t="s">
        <v>131</v>
      </c>
      <c r="E28" s="10">
        <f>'entradas y salidas'!F27</f>
        <v>80</v>
      </c>
      <c r="F28" s="5">
        <f>'entradas y salidas'!G27</f>
        <v>0</v>
      </c>
      <c r="G28" s="16">
        <f t="shared" si="0"/>
        <v>80</v>
      </c>
    </row>
    <row r="29" spans="1:7" x14ac:dyDescent="0.25">
      <c r="A29" s="22" t="s">
        <v>30</v>
      </c>
      <c r="B29" s="6" t="s">
        <v>72</v>
      </c>
      <c r="C29" s="6" t="s">
        <v>96</v>
      </c>
      <c r="D29" s="6" t="s">
        <v>131</v>
      </c>
      <c r="E29" s="10">
        <f>'entradas y salidas'!F28</f>
        <v>120</v>
      </c>
      <c r="F29" s="5">
        <f>'entradas y salidas'!G28</f>
        <v>0</v>
      </c>
      <c r="G29" s="16">
        <f t="shared" si="0"/>
        <v>120</v>
      </c>
    </row>
    <row r="30" spans="1:7" x14ac:dyDescent="0.25">
      <c r="A30" s="22" t="s">
        <v>31</v>
      </c>
      <c r="B30" s="6" t="s">
        <v>73</v>
      </c>
      <c r="C30" s="6" t="s">
        <v>96</v>
      </c>
      <c r="D30" s="6" t="s">
        <v>131</v>
      </c>
      <c r="E30" s="10">
        <f>'entradas y salidas'!F29</f>
        <v>200</v>
      </c>
      <c r="F30" s="5">
        <f>'entradas y salidas'!G29</f>
        <v>0</v>
      </c>
      <c r="G30" s="16">
        <f t="shared" si="0"/>
        <v>200</v>
      </c>
    </row>
    <row r="31" spans="1:7" x14ac:dyDescent="0.25">
      <c r="A31" s="22" t="s">
        <v>32</v>
      </c>
      <c r="B31" s="6" t="s">
        <v>74</v>
      </c>
      <c r="C31" s="6" t="s">
        <v>96</v>
      </c>
      <c r="D31" s="6" t="s">
        <v>131</v>
      </c>
      <c r="E31" s="10">
        <f>'entradas y salidas'!F30</f>
        <v>90</v>
      </c>
      <c r="F31" s="5">
        <f>'entradas y salidas'!G30</f>
        <v>0</v>
      </c>
      <c r="G31" s="16">
        <f t="shared" si="0"/>
        <v>90</v>
      </c>
    </row>
    <row r="32" spans="1:7" x14ac:dyDescent="0.25">
      <c r="A32" s="22" t="s">
        <v>33</v>
      </c>
      <c r="B32" s="6" t="s">
        <v>71</v>
      </c>
      <c r="C32" s="6" t="s">
        <v>99</v>
      </c>
      <c r="D32" s="6" t="s">
        <v>131</v>
      </c>
      <c r="E32" s="10">
        <f>'entradas y salidas'!F31</f>
        <v>80</v>
      </c>
      <c r="F32" s="5">
        <f>'entradas y salidas'!G31</f>
        <v>0</v>
      </c>
      <c r="G32" s="16">
        <f t="shared" si="0"/>
        <v>80</v>
      </c>
    </row>
    <row r="33" spans="1:7" x14ac:dyDescent="0.25">
      <c r="A33" s="22" t="s">
        <v>34</v>
      </c>
      <c r="B33" s="6" t="s">
        <v>72</v>
      </c>
      <c r="C33" s="6" t="s">
        <v>99</v>
      </c>
      <c r="D33" s="6" t="s">
        <v>131</v>
      </c>
      <c r="E33" s="10">
        <f>'entradas y salidas'!F32</f>
        <v>120</v>
      </c>
      <c r="F33" s="5">
        <f>'entradas y salidas'!G32</f>
        <v>0</v>
      </c>
      <c r="G33" s="16">
        <f t="shared" si="0"/>
        <v>120</v>
      </c>
    </row>
    <row r="34" spans="1:7" x14ac:dyDescent="0.25">
      <c r="A34" s="22" t="s">
        <v>35</v>
      </c>
      <c r="B34" s="6" t="s">
        <v>73</v>
      </c>
      <c r="C34" s="6" t="s">
        <v>99</v>
      </c>
      <c r="D34" s="6" t="s">
        <v>131</v>
      </c>
      <c r="E34" s="10">
        <f>'entradas y salidas'!F33</f>
        <v>200</v>
      </c>
      <c r="F34" s="5">
        <f>'entradas y salidas'!G33</f>
        <v>0</v>
      </c>
      <c r="G34" s="16">
        <f t="shared" si="0"/>
        <v>200</v>
      </c>
    </row>
    <row r="35" spans="1:7" x14ac:dyDescent="0.25">
      <c r="A35" s="22" t="s">
        <v>36</v>
      </c>
      <c r="B35" s="6" t="s">
        <v>74</v>
      </c>
      <c r="C35" s="6" t="s">
        <v>99</v>
      </c>
      <c r="D35" s="6" t="s">
        <v>131</v>
      </c>
      <c r="E35" s="10">
        <f>'entradas y salidas'!F34</f>
        <v>90</v>
      </c>
      <c r="F35" s="5">
        <f>'entradas y salidas'!G34</f>
        <v>0</v>
      </c>
      <c r="G35" s="16">
        <f t="shared" si="0"/>
        <v>90</v>
      </c>
    </row>
    <row r="36" spans="1:7" x14ac:dyDescent="0.25">
      <c r="A36" s="22" t="s">
        <v>37</v>
      </c>
      <c r="B36" s="6" t="s">
        <v>71</v>
      </c>
      <c r="C36" s="6" t="s">
        <v>98</v>
      </c>
      <c r="D36" s="6" t="s">
        <v>131</v>
      </c>
      <c r="E36" s="10">
        <f>'entradas y salidas'!F35</f>
        <v>60</v>
      </c>
      <c r="F36" s="5">
        <f>'entradas y salidas'!G35</f>
        <v>0</v>
      </c>
      <c r="G36" s="16">
        <f t="shared" si="0"/>
        <v>60</v>
      </c>
    </row>
    <row r="37" spans="1:7" x14ac:dyDescent="0.25">
      <c r="A37" s="22" t="s">
        <v>38</v>
      </c>
      <c r="B37" s="6" t="s">
        <v>72</v>
      </c>
      <c r="C37" s="6" t="s">
        <v>98</v>
      </c>
      <c r="D37" s="6" t="s">
        <v>131</v>
      </c>
      <c r="E37" s="10">
        <f>'entradas y salidas'!F36</f>
        <v>120</v>
      </c>
      <c r="F37" s="5">
        <f>'entradas y salidas'!G36</f>
        <v>0</v>
      </c>
      <c r="G37" s="16">
        <f t="shared" si="0"/>
        <v>120</v>
      </c>
    </row>
    <row r="38" spans="1:7" x14ac:dyDescent="0.25">
      <c r="A38" s="22" t="s">
        <v>39</v>
      </c>
      <c r="B38" s="6" t="s">
        <v>73</v>
      </c>
      <c r="C38" s="6" t="s">
        <v>98</v>
      </c>
      <c r="D38" s="6" t="s">
        <v>131</v>
      </c>
      <c r="E38" s="10">
        <f>'entradas y salidas'!F37</f>
        <v>160</v>
      </c>
      <c r="F38" s="5">
        <f>'entradas y salidas'!G37</f>
        <v>0</v>
      </c>
      <c r="G38" s="16">
        <f t="shared" si="0"/>
        <v>160</v>
      </c>
    </row>
    <row r="39" spans="1:7" x14ac:dyDescent="0.25">
      <c r="A39" s="22" t="s">
        <v>40</v>
      </c>
      <c r="B39" s="6" t="s">
        <v>74</v>
      </c>
      <c r="C39" s="6" t="s">
        <v>98</v>
      </c>
      <c r="D39" s="6" t="s">
        <v>131</v>
      </c>
      <c r="E39" s="10">
        <f>'entradas y salidas'!F38</f>
        <v>90</v>
      </c>
      <c r="F39" s="5">
        <f>'entradas y salidas'!G38</f>
        <v>0</v>
      </c>
      <c r="G39" s="16">
        <f t="shared" si="0"/>
        <v>90</v>
      </c>
    </row>
    <row r="40" spans="1:7" x14ac:dyDescent="0.25">
      <c r="A40" s="22" t="s">
        <v>41</v>
      </c>
      <c r="B40" s="6" t="s">
        <v>75</v>
      </c>
      <c r="C40" s="6" t="s">
        <v>100</v>
      </c>
      <c r="D40" s="6" t="s">
        <v>132</v>
      </c>
      <c r="E40" s="10">
        <f>'entradas y salidas'!F39</f>
        <v>600</v>
      </c>
      <c r="F40" s="5">
        <f>'entradas y salidas'!G39</f>
        <v>0</v>
      </c>
      <c r="G40" s="16">
        <f t="shared" si="0"/>
        <v>600</v>
      </c>
    </row>
    <row r="41" spans="1:7" x14ac:dyDescent="0.25">
      <c r="A41" s="22" t="s">
        <v>42</v>
      </c>
      <c r="B41" s="6" t="s">
        <v>75</v>
      </c>
      <c r="C41" s="6" t="s">
        <v>101</v>
      </c>
      <c r="D41" s="6" t="s">
        <v>132</v>
      </c>
      <c r="E41" s="10">
        <f>'entradas y salidas'!F40</f>
        <v>1050</v>
      </c>
      <c r="F41" s="5">
        <f>'entradas y salidas'!G40</f>
        <v>0</v>
      </c>
      <c r="G41" s="16">
        <f t="shared" si="0"/>
        <v>1050</v>
      </c>
    </row>
    <row r="42" spans="1:7" x14ac:dyDescent="0.25">
      <c r="A42" s="22" t="s">
        <v>43</v>
      </c>
      <c r="B42" s="6" t="s">
        <v>75</v>
      </c>
      <c r="C42" s="6" t="s">
        <v>102</v>
      </c>
      <c r="D42" s="6" t="s">
        <v>132</v>
      </c>
      <c r="E42" s="10">
        <f>'entradas y salidas'!F41</f>
        <v>1500</v>
      </c>
      <c r="F42" s="5">
        <f>'entradas y salidas'!G41</f>
        <v>0</v>
      </c>
      <c r="G42" s="16">
        <f t="shared" si="0"/>
        <v>1500</v>
      </c>
    </row>
    <row r="43" spans="1:7" x14ac:dyDescent="0.25">
      <c r="A43" s="22" t="s">
        <v>44</v>
      </c>
      <c r="B43" s="6" t="s">
        <v>75</v>
      </c>
      <c r="C43" s="6" t="s">
        <v>103</v>
      </c>
      <c r="D43" s="6" t="s">
        <v>132</v>
      </c>
      <c r="E43" s="10">
        <f>'entradas y salidas'!F42</f>
        <v>560</v>
      </c>
      <c r="F43" s="5">
        <f>'entradas y salidas'!G42</f>
        <v>0</v>
      </c>
      <c r="G43" s="16">
        <f t="shared" si="0"/>
        <v>560</v>
      </c>
    </row>
    <row r="44" spans="1:7" x14ac:dyDescent="0.25">
      <c r="A44" s="22" t="s">
        <v>45</v>
      </c>
      <c r="B44" s="6" t="s">
        <v>76</v>
      </c>
      <c r="C44" s="6" t="s">
        <v>104</v>
      </c>
      <c r="D44" s="6" t="s">
        <v>132</v>
      </c>
      <c r="E44" s="10">
        <f>'entradas y salidas'!F43</f>
        <v>700</v>
      </c>
      <c r="F44" s="5">
        <f>'entradas y salidas'!G43</f>
        <v>0</v>
      </c>
      <c r="G44" s="16">
        <f t="shared" si="0"/>
        <v>700</v>
      </c>
    </row>
    <row r="45" spans="1:7" x14ac:dyDescent="0.25">
      <c r="A45" s="22" t="s">
        <v>46</v>
      </c>
      <c r="B45" s="6" t="s">
        <v>76</v>
      </c>
      <c r="C45" s="6" t="s">
        <v>105</v>
      </c>
      <c r="D45" s="6" t="s">
        <v>132</v>
      </c>
      <c r="E45" s="10">
        <f>'entradas y salidas'!F44</f>
        <v>800</v>
      </c>
      <c r="F45" s="5">
        <f>'entradas y salidas'!G44</f>
        <v>0</v>
      </c>
      <c r="G45" s="16">
        <f t="shared" si="0"/>
        <v>800</v>
      </c>
    </row>
    <row r="46" spans="1:7" x14ac:dyDescent="0.25">
      <c r="A46" s="22" t="s">
        <v>47</v>
      </c>
      <c r="B46" s="6" t="s">
        <v>77</v>
      </c>
      <c r="C46" s="6" t="s">
        <v>106</v>
      </c>
      <c r="D46" s="6" t="s">
        <v>130</v>
      </c>
      <c r="E46" s="10">
        <f>'entradas y salidas'!F45</f>
        <v>1008</v>
      </c>
      <c r="F46" s="5">
        <f>'entradas y salidas'!G45</f>
        <v>0</v>
      </c>
      <c r="G46" s="16">
        <f t="shared" si="0"/>
        <v>1008</v>
      </c>
    </row>
    <row r="47" spans="1:7" x14ac:dyDescent="0.25">
      <c r="A47" s="22" t="s">
        <v>48</v>
      </c>
      <c r="B47" s="6" t="s">
        <v>77</v>
      </c>
      <c r="C47" s="6" t="s">
        <v>107</v>
      </c>
      <c r="D47" s="6" t="s">
        <v>130</v>
      </c>
      <c r="E47" s="10">
        <f>'entradas y salidas'!F46</f>
        <v>900</v>
      </c>
      <c r="F47" s="5">
        <f>'entradas y salidas'!G46</f>
        <v>0</v>
      </c>
      <c r="G47" s="16">
        <f t="shared" si="0"/>
        <v>900</v>
      </c>
    </row>
    <row r="48" spans="1:7" x14ac:dyDescent="0.25">
      <c r="A48" s="22" t="s">
        <v>49</v>
      </c>
      <c r="B48" s="6" t="s">
        <v>78</v>
      </c>
      <c r="C48" s="6" t="s">
        <v>108</v>
      </c>
      <c r="D48" s="6" t="s">
        <v>132</v>
      </c>
      <c r="E48" s="10">
        <f>'entradas y salidas'!F47</f>
        <v>600</v>
      </c>
      <c r="F48" s="5">
        <f>'entradas y salidas'!G47</f>
        <v>0</v>
      </c>
      <c r="G48" s="16">
        <f t="shared" si="0"/>
        <v>600</v>
      </c>
    </row>
    <row r="49" spans="1:7" x14ac:dyDescent="0.25">
      <c r="A49" s="22" t="s">
        <v>50</v>
      </c>
      <c r="B49" s="6" t="s">
        <v>78</v>
      </c>
      <c r="C49" s="6" t="s">
        <v>109</v>
      </c>
      <c r="D49" s="6" t="s">
        <v>132</v>
      </c>
      <c r="E49" s="10">
        <f>'entradas y salidas'!F48</f>
        <v>500</v>
      </c>
      <c r="F49" s="5">
        <f>'entradas y salidas'!G48</f>
        <v>0</v>
      </c>
      <c r="G49" s="16">
        <f t="shared" si="0"/>
        <v>500</v>
      </c>
    </row>
    <row r="50" spans="1:7" x14ac:dyDescent="0.25">
      <c r="A50" s="22" t="s">
        <v>51</v>
      </c>
      <c r="B50" s="6" t="s">
        <v>79</v>
      </c>
      <c r="C50" s="6" t="s">
        <v>110</v>
      </c>
      <c r="D50" s="6" t="s">
        <v>132</v>
      </c>
      <c r="E50" s="10">
        <f>'entradas y salidas'!F49</f>
        <v>4000</v>
      </c>
      <c r="F50" s="5">
        <f>'entradas y salidas'!G49</f>
        <v>0</v>
      </c>
      <c r="G50" s="16">
        <f t="shared" si="0"/>
        <v>4000</v>
      </c>
    </row>
    <row r="51" spans="1:7" x14ac:dyDescent="0.25">
      <c r="A51" s="22" t="s">
        <v>52</v>
      </c>
      <c r="B51" s="6" t="s">
        <v>80</v>
      </c>
      <c r="C51" s="6" t="s">
        <v>111</v>
      </c>
      <c r="D51" s="6" t="s">
        <v>132</v>
      </c>
      <c r="E51" s="10">
        <f>'entradas y salidas'!F50</f>
        <v>2000</v>
      </c>
      <c r="F51" s="5">
        <f>'entradas y salidas'!G50</f>
        <v>0</v>
      </c>
      <c r="G51" s="16">
        <f t="shared" si="0"/>
        <v>2000</v>
      </c>
    </row>
    <row r="52" spans="1:7" x14ac:dyDescent="0.25">
      <c r="A52" s="22" t="s">
        <v>53</v>
      </c>
      <c r="B52" s="6" t="s">
        <v>81</v>
      </c>
      <c r="C52" s="6" t="s">
        <v>112</v>
      </c>
      <c r="D52" s="6" t="s">
        <v>132</v>
      </c>
      <c r="E52" s="10">
        <f>'entradas y salidas'!F51</f>
        <v>1500</v>
      </c>
      <c r="F52" s="5">
        <f>'entradas y salidas'!G51</f>
        <v>0</v>
      </c>
      <c r="G52" s="16">
        <f t="shared" si="0"/>
        <v>1500</v>
      </c>
    </row>
    <row r="53" spans="1:7" x14ac:dyDescent="0.25">
      <c r="A53" s="22" t="s">
        <v>54</v>
      </c>
      <c r="B53" s="6" t="s">
        <v>82</v>
      </c>
      <c r="C53" s="6" t="s">
        <v>113</v>
      </c>
      <c r="D53" s="6" t="s">
        <v>132</v>
      </c>
      <c r="E53" s="10">
        <f>'entradas y salidas'!F52</f>
        <v>1000</v>
      </c>
      <c r="F53" s="5">
        <f>'entradas y salidas'!G52</f>
        <v>0</v>
      </c>
      <c r="G53" s="16">
        <f t="shared" si="0"/>
        <v>1000</v>
      </c>
    </row>
    <row r="54" spans="1:7" x14ac:dyDescent="0.25">
      <c r="A54" s="22" t="s">
        <v>55</v>
      </c>
      <c r="B54" s="6" t="s">
        <v>83</v>
      </c>
      <c r="C54" s="6" t="s">
        <v>114</v>
      </c>
      <c r="D54" s="6" t="s">
        <v>132</v>
      </c>
      <c r="E54" s="10">
        <f>'entradas y salidas'!F53</f>
        <v>3200</v>
      </c>
      <c r="F54" s="5">
        <f>'entradas y salidas'!G53</f>
        <v>0</v>
      </c>
      <c r="G54" s="16">
        <f t="shared" si="0"/>
        <v>3200</v>
      </c>
    </row>
    <row r="55" spans="1:7" x14ac:dyDescent="0.25">
      <c r="A55" s="22" t="s">
        <v>56</v>
      </c>
      <c r="B55" s="6" t="s">
        <v>84</v>
      </c>
      <c r="C55" s="6" t="s">
        <v>115</v>
      </c>
      <c r="D55" s="6" t="s">
        <v>132</v>
      </c>
      <c r="E55" s="10">
        <f>'entradas y salidas'!F54</f>
        <v>20000</v>
      </c>
      <c r="F55" s="5">
        <f>'entradas y salidas'!G54</f>
        <v>0</v>
      </c>
      <c r="G55" s="16">
        <f t="shared" si="0"/>
        <v>20000</v>
      </c>
    </row>
    <row r="56" spans="1:7" x14ac:dyDescent="0.25">
      <c r="A56" s="22" t="s">
        <v>57</v>
      </c>
      <c r="B56" s="6" t="s">
        <v>84</v>
      </c>
      <c r="C56" s="6" t="s">
        <v>116</v>
      </c>
      <c r="D56" s="6" t="s">
        <v>132</v>
      </c>
      <c r="E56" s="10">
        <f>'entradas y salidas'!F55</f>
        <v>15000</v>
      </c>
      <c r="F56" s="5">
        <f>'entradas y salidas'!G55</f>
        <v>0</v>
      </c>
      <c r="G56" s="16">
        <f t="shared" si="0"/>
        <v>15000</v>
      </c>
    </row>
    <row r="57" spans="1:7" x14ac:dyDescent="0.25">
      <c r="A57" s="22" t="s">
        <v>58</v>
      </c>
      <c r="B57" s="6" t="s">
        <v>84</v>
      </c>
      <c r="C57" s="6" t="s">
        <v>117</v>
      </c>
      <c r="D57" s="6" t="s">
        <v>132</v>
      </c>
      <c r="E57" s="10">
        <f>'entradas y salidas'!F56</f>
        <v>10000</v>
      </c>
      <c r="F57" s="5">
        <f>'entradas y salidas'!G56</f>
        <v>0</v>
      </c>
      <c r="G57" s="16">
        <f t="shared" si="0"/>
        <v>10000</v>
      </c>
    </row>
    <row r="58" spans="1:7" x14ac:dyDescent="0.25">
      <c r="A58" s="22" t="s">
        <v>59</v>
      </c>
      <c r="B58" s="6" t="s">
        <v>85</v>
      </c>
      <c r="C58" s="6" t="s">
        <v>118</v>
      </c>
      <c r="D58" s="6" t="s">
        <v>132</v>
      </c>
      <c r="E58" s="10">
        <f>'entradas y salidas'!F57</f>
        <v>3000</v>
      </c>
      <c r="F58" s="5">
        <f>'entradas y salidas'!G57</f>
        <v>0</v>
      </c>
      <c r="G58" s="16">
        <f t="shared" si="0"/>
        <v>3000</v>
      </c>
    </row>
    <row r="59" spans="1:7" x14ac:dyDescent="0.25">
      <c r="A59" s="22" t="s">
        <v>60</v>
      </c>
      <c r="B59" s="6" t="s">
        <v>85</v>
      </c>
      <c r="C59" s="6" t="s">
        <v>119</v>
      </c>
      <c r="D59" s="6" t="s">
        <v>132</v>
      </c>
      <c r="E59" s="10">
        <f>'entradas y salidas'!F58</f>
        <v>2000</v>
      </c>
      <c r="F59" s="5">
        <f>'entradas y salidas'!G58</f>
        <v>0</v>
      </c>
      <c r="G59" s="16">
        <f t="shared" si="0"/>
        <v>2000</v>
      </c>
    </row>
    <row r="60" spans="1:7" x14ac:dyDescent="0.25">
      <c r="A60" s="22" t="s">
        <v>61</v>
      </c>
      <c r="B60" s="6" t="s">
        <v>85</v>
      </c>
      <c r="C60" s="6" t="s">
        <v>120</v>
      </c>
      <c r="D60" s="6" t="s">
        <v>132</v>
      </c>
      <c r="E60" s="10">
        <f>'entradas y salidas'!F59</f>
        <v>2000</v>
      </c>
      <c r="F60" s="5">
        <f>'entradas y salidas'!G59</f>
        <v>0</v>
      </c>
      <c r="G60" s="16">
        <f t="shared" si="0"/>
        <v>2000</v>
      </c>
    </row>
    <row r="61" spans="1:7" x14ac:dyDescent="0.25">
      <c r="A61" s="22" t="s">
        <v>62</v>
      </c>
      <c r="B61" s="6" t="s">
        <v>85</v>
      </c>
      <c r="C61" s="6" t="s">
        <v>121</v>
      </c>
      <c r="D61" s="6" t="s">
        <v>132</v>
      </c>
      <c r="E61" s="10">
        <f>'entradas y salidas'!F60</f>
        <v>1000</v>
      </c>
      <c r="F61" s="5">
        <f>'entradas y salidas'!G60</f>
        <v>0</v>
      </c>
      <c r="G61" s="16">
        <f t="shared" si="0"/>
        <v>1000</v>
      </c>
    </row>
    <row r="62" spans="1:7" x14ac:dyDescent="0.25">
      <c r="A62" s="22" t="s">
        <v>63</v>
      </c>
      <c r="B62" s="6" t="s">
        <v>86</v>
      </c>
      <c r="C62" s="6" t="s">
        <v>122</v>
      </c>
      <c r="D62" s="6" t="s">
        <v>132</v>
      </c>
      <c r="E62" s="10">
        <f>'entradas y salidas'!F61</f>
        <v>400</v>
      </c>
      <c r="F62" s="5">
        <f>'entradas y salidas'!G61</f>
        <v>0</v>
      </c>
      <c r="G62" s="16">
        <f t="shared" si="0"/>
        <v>400</v>
      </c>
    </row>
    <row r="63" spans="1:7" x14ac:dyDescent="0.25">
      <c r="A63" s="22" t="s">
        <v>64</v>
      </c>
      <c r="B63" s="6" t="s">
        <v>86</v>
      </c>
      <c r="C63" s="6" t="s">
        <v>123</v>
      </c>
      <c r="D63" s="6" t="s">
        <v>132</v>
      </c>
      <c r="E63" s="10">
        <f>'entradas y salidas'!F62</f>
        <v>600</v>
      </c>
      <c r="F63" s="5">
        <f>'entradas y salidas'!G62</f>
        <v>0</v>
      </c>
      <c r="G63" s="16">
        <f t="shared" si="0"/>
        <v>600</v>
      </c>
    </row>
    <row r="64" spans="1:7" x14ac:dyDescent="0.25">
      <c r="A64" s="22" t="s">
        <v>65</v>
      </c>
      <c r="B64" s="6" t="s">
        <v>86</v>
      </c>
      <c r="C64" s="6" t="s">
        <v>124</v>
      </c>
      <c r="D64" s="6" t="s">
        <v>132</v>
      </c>
      <c r="E64" s="10">
        <f>'entradas y salidas'!F63</f>
        <v>200</v>
      </c>
      <c r="F64" s="5">
        <f>'entradas y salidas'!G63</f>
        <v>0</v>
      </c>
      <c r="G64" s="16">
        <f t="shared" si="0"/>
        <v>200</v>
      </c>
    </row>
    <row r="65" spans="1:7" x14ac:dyDescent="0.25">
      <c r="A65" s="22">
        <v>2811062</v>
      </c>
      <c r="B65" s="6" t="s">
        <v>87</v>
      </c>
      <c r="C65" s="6" t="s">
        <v>125</v>
      </c>
      <c r="E65" s="10">
        <f>'entradas y salidas'!F64</f>
        <v>300</v>
      </c>
      <c r="F65" s="5"/>
      <c r="G65" s="16">
        <f t="shared" si="0"/>
        <v>300</v>
      </c>
    </row>
    <row r="66" spans="1:7" x14ac:dyDescent="0.25">
      <c r="A66" s="22">
        <v>2810233</v>
      </c>
      <c r="B66" s="6" t="s">
        <v>88</v>
      </c>
      <c r="C66" s="6" t="s">
        <v>126</v>
      </c>
      <c r="E66" s="10">
        <f>'entradas y salidas'!F65</f>
        <v>300</v>
      </c>
      <c r="F66" s="5">
        <f>'entradas y salidas'!G65</f>
        <v>0</v>
      </c>
      <c r="G66" s="16">
        <f t="shared" si="0"/>
        <v>300</v>
      </c>
    </row>
    <row r="67" spans="1:7" x14ac:dyDescent="0.25">
      <c r="A67" s="22">
        <v>2810547</v>
      </c>
      <c r="B67" s="6" t="s">
        <v>89</v>
      </c>
      <c r="C67" s="6" t="s">
        <v>127</v>
      </c>
      <c r="E67" s="10">
        <f>'entradas y salidas'!F66</f>
        <v>300</v>
      </c>
      <c r="F67" s="5">
        <f>'entradas y salidas'!G66</f>
        <v>0</v>
      </c>
      <c r="G67" s="16">
        <f t="shared" si="0"/>
        <v>300</v>
      </c>
    </row>
    <row r="68" spans="1:7" x14ac:dyDescent="0.25">
      <c r="A68" s="22">
        <v>2810546</v>
      </c>
      <c r="B68" s="6" t="s">
        <v>90</v>
      </c>
      <c r="C68" s="6" t="s">
        <v>127</v>
      </c>
      <c r="E68" s="10">
        <f>'entradas y salidas'!F67</f>
        <v>300</v>
      </c>
      <c r="F68" s="5">
        <f>'entradas y salidas'!G67</f>
        <v>0</v>
      </c>
      <c r="G68" s="16">
        <f t="shared" si="0"/>
        <v>300</v>
      </c>
    </row>
    <row r="69" spans="1:7" x14ac:dyDescent="0.25">
      <c r="A69" s="22">
        <v>2802671</v>
      </c>
      <c r="B69" s="6" t="s">
        <v>91</v>
      </c>
      <c r="C69" s="6" t="s">
        <v>128</v>
      </c>
      <c r="E69" s="10">
        <f>'entradas y salidas'!F68</f>
        <v>200</v>
      </c>
      <c r="F69" s="5">
        <f>'entradas y salidas'!G68</f>
        <v>0</v>
      </c>
      <c r="G69" s="16">
        <f t="shared" ref="G69:G132" si="1">E69-F69</f>
        <v>200</v>
      </c>
    </row>
    <row r="70" spans="1:7" x14ac:dyDescent="0.25">
      <c r="A70" s="22">
        <v>2802673</v>
      </c>
      <c r="B70" s="6" t="s">
        <v>92</v>
      </c>
      <c r="C70" s="6" t="s">
        <v>128</v>
      </c>
      <c r="E70" s="10">
        <f>'entradas y salidas'!F69</f>
        <v>100</v>
      </c>
      <c r="F70" s="5">
        <f>'entradas y salidas'!G69</f>
        <v>0</v>
      </c>
      <c r="G70" s="16">
        <f t="shared" si="1"/>
        <v>100</v>
      </c>
    </row>
    <row r="71" spans="1:7" x14ac:dyDescent="0.25">
      <c r="A71" s="22">
        <v>2810613</v>
      </c>
      <c r="B71" s="6" t="s">
        <v>93</v>
      </c>
      <c r="E71" s="10">
        <f>'entradas y salidas'!F70</f>
        <v>300</v>
      </c>
      <c r="F71" s="5">
        <f>'entradas y salidas'!G70</f>
        <v>0</v>
      </c>
      <c r="G71" s="16">
        <f t="shared" si="1"/>
        <v>300</v>
      </c>
    </row>
    <row r="72" spans="1:7" x14ac:dyDescent="0.25">
      <c r="A72" s="22">
        <v>2802280</v>
      </c>
      <c r="B72" s="6" t="s">
        <v>94</v>
      </c>
      <c r="C72" s="6" t="s">
        <v>129</v>
      </c>
      <c r="E72" s="10">
        <f>'entradas y salidas'!F71</f>
        <v>300</v>
      </c>
      <c r="F72" s="5">
        <f>'entradas y salidas'!G71</f>
        <v>0</v>
      </c>
      <c r="G72" s="16">
        <f t="shared" si="1"/>
        <v>300</v>
      </c>
    </row>
    <row r="73" spans="1:7" x14ac:dyDescent="0.25">
      <c r="A73" s="22"/>
      <c r="E73" s="10">
        <f>'entradas y salidas'!F72</f>
        <v>0</v>
      </c>
      <c r="F73" s="5">
        <f>'entradas y salidas'!G72</f>
        <v>22</v>
      </c>
      <c r="G73" s="16">
        <f t="shared" si="1"/>
        <v>-22</v>
      </c>
    </row>
    <row r="74" spans="1:7" x14ac:dyDescent="0.25">
      <c r="A74" s="22"/>
      <c r="E74" s="10">
        <f>'entradas y salidas'!F73</f>
        <v>0</v>
      </c>
      <c r="F74" s="5">
        <f>'entradas y salidas'!G73</f>
        <v>22</v>
      </c>
      <c r="G74" s="16">
        <f t="shared" si="1"/>
        <v>-22</v>
      </c>
    </row>
    <row r="75" spans="1:7" x14ac:dyDescent="0.25">
      <c r="A75" s="22"/>
      <c r="E75" s="10">
        <f>'entradas y salidas'!F74</f>
        <v>0</v>
      </c>
      <c r="F75" s="5">
        <f>'entradas y salidas'!G74</f>
        <v>0</v>
      </c>
      <c r="G75" s="16">
        <f t="shared" si="1"/>
        <v>0</v>
      </c>
    </row>
    <row r="76" spans="1:7" x14ac:dyDescent="0.25">
      <c r="A76" s="22"/>
      <c r="E76" s="10">
        <f>'entradas y salidas'!F75</f>
        <v>0</v>
      </c>
      <c r="F76" s="5">
        <f>'entradas y salidas'!G75</f>
        <v>0</v>
      </c>
      <c r="G76" s="16">
        <f t="shared" si="1"/>
        <v>0</v>
      </c>
    </row>
    <row r="77" spans="1:7" x14ac:dyDescent="0.25">
      <c r="A77" s="22"/>
      <c r="E77" s="10">
        <f>'entradas y salidas'!F76</f>
        <v>0</v>
      </c>
      <c r="F77" s="5">
        <f>'entradas y salidas'!G76</f>
        <v>0</v>
      </c>
      <c r="G77" s="16">
        <f t="shared" si="1"/>
        <v>0</v>
      </c>
    </row>
    <row r="78" spans="1:7" x14ac:dyDescent="0.25">
      <c r="A78" s="22"/>
      <c r="E78" s="10">
        <f>'entradas y salidas'!F77</f>
        <v>0</v>
      </c>
      <c r="F78" s="5">
        <f>'entradas y salidas'!G77</f>
        <v>0</v>
      </c>
      <c r="G78" s="16">
        <f t="shared" si="1"/>
        <v>0</v>
      </c>
    </row>
    <row r="79" spans="1:7" x14ac:dyDescent="0.25">
      <c r="A79" s="22"/>
      <c r="E79" s="10">
        <f>'entradas y salidas'!F78</f>
        <v>0</v>
      </c>
      <c r="F79" s="5">
        <f>'entradas y salidas'!G78</f>
        <v>0</v>
      </c>
      <c r="G79" s="16">
        <f t="shared" si="1"/>
        <v>0</v>
      </c>
    </row>
    <row r="80" spans="1:7" x14ac:dyDescent="0.25">
      <c r="A80" s="22"/>
      <c r="E80" s="10">
        <f>'entradas y salidas'!F79</f>
        <v>0</v>
      </c>
      <c r="F80" s="5">
        <f>'entradas y salidas'!G79</f>
        <v>0</v>
      </c>
      <c r="G80" s="16">
        <f t="shared" si="1"/>
        <v>0</v>
      </c>
    </row>
    <row r="81" spans="1:7" x14ac:dyDescent="0.25">
      <c r="A81" s="22"/>
      <c r="E81" s="10">
        <f>'entradas y salidas'!F80</f>
        <v>0</v>
      </c>
      <c r="F81" s="5">
        <f>'entradas y salidas'!G80</f>
        <v>0</v>
      </c>
      <c r="G81" s="16">
        <f t="shared" si="1"/>
        <v>0</v>
      </c>
    </row>
    <row r="82" spans="1:7" x14ac:dyDescent="0.25">
      <c r="A82" s="22"/>
      <c r="E82" s="10">
        <f>'entradas y salidas'!F81</f>
        <v>0</v>
      </c>
      <c r="F82" s="5">
        <f>'entradas y salidas'!G81</f>
        <v>0</v>
      </c>
      <c r="G82" s="16">
        <f t="shared" si="1"/>
        <v>0</v>
      </c>
    </row>
    <row r="83" spans="1:7" x14ac:dyDescent="0.25">
      <c r="A83" s="22"/>
      <c r="E83" s="10">
        <f>'entradas y salidas'!F82</f>
        <v>0</v>
      </c>
      <c r="F83" s="5">
        <f>'entradas y salidas'!G82</f>
        <v>0</v>
      </c>
      <c r="G83" s="16">
        <f t="shared" si="1"/>
        <v>0</v>
      </c>
    </row>
    <row r="84" spans="1:7" x14ac:dyDescent="0.25">
      <c r="A84" s="22"/>
      <c r="E84" s="10">
        <f>'entradas y salidas'!F83</f>
        <v>0</v>
      </c>
      <c r="F84" s="5">
        <f>'entradas y salidas'!G83</f>
        <v>0</v>
      </c>
      <c r="G84" s="16">
        <f t="shared" si="1"/>
        <v>0</v>
      </c>
    </row>
    <row r="85" spans="1:7" x14ac:dyDescent="0.25">
      <c r="A85" s="22"/>
      <c r="E85" s="10">
        <f>'entradas y salidas'!F84</f>
        <v>0</v>
      </c>
      <c r="F85" s="5">
        <f>'entradas y salidas'!G84</f>
        <v>0</v>
      </c>
      <c r="G85" s="16">
        <f t="shared" si="1"/>
        <v>0</v>
      </c>
    </row>
    <row r="86" spans="1:7" x14ac:dyDescent="0.25">
      <c r="A86" s="22"/>
      <c r="E86" s="10">
        <f>'entradas y salidas'!F85</f>
        <v>0</v>
      </c>
      <c r="F86" s="5">
        <f>'entradas y salidas'!G85</f>
        <v>0</v>
      </c>
      <c r="G86" s="16">
        <f t="shared" si="1"/>
        <v>0</v>
      </c>
    </row>
    <row r="87" spans="1:7" x14ac:dyDescent="0.25">
      <c r="A87" s="22"/>
      <c r="E87" s="10">
        <f>'entradas y salidas'!F86</f>
        <v>0</v>
      </c>
      <c r="F87" s="5">
        <f>'entradas y salidas'!G86</f>
        <v>0</v>
      </c>
      <c r="G87" s="16">
        <f t="shared" si="1"/>
        <v>0</v>
      </c>
    </row>
    <row r="88" spans="1:7" x14ac:dyDescent="0.25">
      <c r="A88" s="22"/>
      <c r="E88" s="10">
        <f>'entradas y salidas'!F87</f>
        <v>0</v>
      </c>
      <c r="F88" s="5">
        <f>'entradas y salidas'!G87</f>
        <v>0</v>
      </c>
      <c r="G88" s="16">
        <f t="shared" si="1"/>
        <v>0</v>
      </c>
    </row>
    <row r="89" spans="1:7" x14ac:dyDescent="0.25">
      <c r="A89" s="22"/>
      <c r="E89" s="10">
        <f>'entradas y salidas'!F88</f>
        <v>0</v>
      </c>
      <c r="F89" s="5">
        <f>'entradas y salidas'!G88</f>
        <v>0</v>
      </c>
      <c r="G89" s="16">
        <f t="shared" si="1"/>
        <v>0</v>
      </c>
    </row>
    <row r="90" spans="1:7" x14ac:dyDescent="0.25">
      <c r="A90" s="22"/>
      <c r="E90" s="10">
        <f>'entradas y salidas'!F89</f>
        <v>0</v>
      </c>
      <c r="F90" s="5">
        <f>'entradas y salidas'!G89</f>
        <v>0</v>
      </c>
      <c r="G90" s="16">
        <f t="shared" si="1"/>
        <v>0</v>
      </c>
    </row>
    <row r="91" spans="1:7" x14ac:dyDescent="0.25">
      <c r="A91" s="22"/>
      <c r="E91" s="10">
        <f>'entradas y salidas'!F90</f>
        <v>0</v>
      </c>
      <c r="F91" s="5">
        <f>'entradas y salidas'!G90</f>
        <v>0</v>
      </c>
      <c r="G91" s="16">
        <f t="shared" si="1"/>
        <v>0</v>
      </c>
    </row>
    <row r="92" spans="1:7" x14ac:dyDescent="0.25">
      <c r="A92" s="22"/>
      <c r="E92" s="10">
        <f>'entradas y salidas'!F91</f>
        <v>0</v>
      </c>
      <c r="F92" s="5">
        <f>'entradas y salidas'!G91</f>
        <v>0</v>
      </c>
      <c r="G92" s="16">
        <f t="shared" si="1"/>
        <v>0</v>
      </c>
    </row>
    <row r="93" spans="1:7" x14ac:dyDescent="0.25">
      <c r="A93" s="22"/>
      <c r="E93" s="10">
        <f>'entradas y salidas'!F92</f>
        <v>0</v>
      </c>
      <c r="F93" s="5">
        <f>'entradas y salidas'!G92</f>
        <v>0</v>
      </c>
      <c r="G93" s="16">
        <f t="shared" si="1"/>
        <v>0</v>
      </c>
    </row>
    <row r="94" spans="1:7" x14ac:dyDescent="0.25">
      <c r="A94" s="22"/>
      <c r="E94" s="10">
        <f>'entradas y salidas'!F93</f>
        <v>0</v>
      </c>
      <c r="F94" s="5">
        <f>'entradas y salidas'!G93</f>
        <v>0</v>
      </c>
      <c r="G94" s="16">
        <f t="shared" si="1"/>
        <v>0</v>
      </c>
    </row>
    <row r="95" spans="1:7" x14ac:dyDescent="0.25">
      <c r="A95" s="22"/>
      <c r="E95" s="10">
        <f>'entradas y salidas'!F94</f>
        <v>0</v>
      </c>
      <c r="F95" s="5">
        <f>'entradas y salidas'!G94</f>
        <v>0</v>
      </c>
      <c r="G95" s="16">
        <f t="shared" si="1"/>
        <v>0</v>
      </c>
    </row>
    <row r="96" spans="1:7" x14ac:dyDescent="0.25">
      <c r="A96" s="22"/>
      <c r="E96" s="10">
        <f>'entradas y salidas'!F95</f>
        <v>0</v>
      </c>
      <c r="F96" s="5">
        <f>'entradas y salidas'!G95</f>
        <v>0</v>
      </c>
      <c r="G96" s="16">
        <f t="shared" si="1"/>
        <v>0</v>
      </c>
    </row>
    <row r="97" spans="5:7" x14ac:dyDescent="0.25">
      <c r="E97" s="10">
        <f>'entradas y salidas'!F96</f>
        <v>0</v>
      </c>
      <c r="F97" s="5">
        <f>'entradas y salidas'!G96</f>
        <v>0</v>
      </c>
      <c r="G97" s="16">
        <f t="shared" si="1"/>
        <v>0</v>
      </c>
    </row>
    <row r="98" spans="5:7" x14ac:dyDescent="0.25">
      <c r="E98" s="10">
        <f>'entradas y salidas'!F97</f>
        <v>0</v>
      </c>
      <c r="F98" s="5">
        <f>'entradas y salidas'!G97</f>
        <v>0</v>
      </c>
      <c r="G98" s="16">
        <f t="shared" si="1"/>
        <v>0</v>
      </c>
    </row>
    <row r="99" spans="5:7" x14ac:dyDescent="0.25">
      <c r="E99" s="10">
        <f>'entradas y salidas'!F98</f>
        <v>0</v>
      </c>
      <c r="F99" s="5">
        <f>'entradas y salidas'!G98</f>
        <v>0</v>
      </c>
      <c r="G99" s="16">
        <f t="shared" si="1"/>
        <v>0</v>
      </c>
    </row>
    <row r="100" spans="5:7" x14ac:dyDescent="0.25">
      <c r="E100" s="10">
        <f>'entradas y salidas'!F99</f>
        <v>0</v>
      </c>
      <c r="F100" s="5">
        <f>'entradas y salidas'!G99</f>
        <v>0</v>
      </c>
      <c r="G100" s="16">
        <f t="shared" si="1"/>
        <v>0</v>
      </c>
    </row>
    <row r="101" spans="5:7" x14ac:dyDescent="0.25">
      <c r="E101" s="10">
        <f>'entradas y salidas'!F100</f>
        <v>0</v>
      </c>
      <c r="F101" s="5">
        <f>'entradas y salidas'!G100</f>
        <v>0</v>
      </c>
      <c r="G101" s="16">
        <f t="shared" si="1"/>
        <v>0</v>
      </c>
    </row>
    <row r="102" spans="5:7" x14ac:dyDescent="0.25">
      <c r="E102" s="10">
        <f>'entradas y salidas'!F101</f>
        <v>0</v>
      </c>
      <c r="F102" s="5">
        <f>'entradas y salidas'!G101</f>
        <v>0</v>
      </c>
      <c r="G102" s="16">
        <f t="shared" si="1"/>
        <v>0</v>
      </c>
    </row>
    <row r="103" spans="5:7" x14ac:dyDescent="0.25">
      <c r="E103" s="10">
        <f>'entradas y salidas'!F102</f>
        <v>0</v>
      </c>
      <c r="F103" s="5">
        <f>'entradas y salidas'!G102</f>
        <v>0</v>
      </c>
      <c r="G103" s="16">
        <f t="shared" si="1"/>
        <v>0</v>
      </c>
    </row>
    <row r="104" spans="5:7" x14ac:dyDescent="0.25">
      <c r="E104" s="10">
        <f>'entradas y salidas'!F103</f>
        <v>0</v>
      </c>
      <c r="F104" s="5">
        <f>'entradas y salidas'!G103</f>
        <v>0</v>
      </c>
      <c r="G104" s="16">
        <f t="shared" si="1"/>
        <v>0</v>
      </c>
    </row>
    <row r="105" spans="5:7" x14ac:dyDescent="0.25">
      <c r="E105" s="10">
        <f>'entradas y salidas'!F104</f>
        <v>0</v>
      </c>
      <c r="F105" s="5">
        <f>'entradas y salidas'!G104</f>
        <v>0</v>
      </c>
      <c r="G105" s="16">
        <f t="shared" si="1"/>
        <v>0</v>
      </c>
    </row>
    <row r="106" spans="5:7" x14ac:dyDescent="0.25">
      <c r="E106" s="10">
        <f>'entradas y salidas'!F105</f>
        <v>0</v>
      </c>
      <c r="F106" s="5">
        <f>'entradas y salidas'!G105</f>
        <v>0</v>
      </c>
      <c r="G106" s="16">
        <f t="shared" si="1"/>
        <v>0</v>
      </c>
    </row>
    <row r="107" spans="5:7" x14ac:dyDescent="0.25">
      <c r="E107" s="10">
        <f>'entradas y salidas'!F106</f>
        <v>0</v>
      </c>
      <c r="F107" s="5">
        <f>'entradas y salidas'!G106</f>
        <v>0</v>
      </c>
      <c r="G107" s="16">
        <f t="shared" si="1"/>
        <v>0</v>
      </c>
    </row>
    <row r="108" spans="5:7" x14ac:dyDescent="0.25">
      <c r="E108" s="10">
        <f>'entradas y salidas'!F107</f>
        <v>0</v>
      </c>
      <c r="F108" s="5">
        <f>'entradas y salidas'!G107</f>
        <v>0</v>
      </c>
      <c r="G108" s="16">
        <f t="shared" si="1"/>
        <v>0</v>
      </c>
    </row>
    <row r="109" spans="5:7" x14ac:dyDescent="0.25">
      <c r="E109" s="10">
        <f>'entradas y salidas'!F108</f>
        <v>0</v>
      </c>
      <c r="F109" s="5">
        <f>'entradas y salidas'!G108</f>
        <v>0</v>
      </c>
      <c r="G109" s="16">
        <f t="shared" si="1"/>
        <v>0</v>
      </c>
    </row>
    <row r="110" spans="5:7" x14ac:dyDescent="0.25">
      <c r="E110" s="10">
        <f>'entradas y salidas'!F109</f>
        <v>0</v>
      </c>
      <c r="F110" s="5">
        <f>'entradas y salidas'!G109</f>
        <v>0</v>
      </c>
      <c r="G110" s="16">
        <f t="shared" si="1"/>
        <v>0</v>
      </c>
    </row>
    <row r="111" spans="5:7" x14ac:dyDescent="0.25">
      <c r="E111" s="10">
        <f>'entradas y salidas'!F110</f>
        <v>0</v>
      </c>
      <c r="F111" s="5">
        <f>'entradas y salidas'!G110</f>
        <v>0</v>
      </c>
      <c r="G111" s="16">
        <f t="shared" si="1"/>
        <v>0</v>
      </c>
    </row>
    <row r="112" spans="5:7" x14ac:dyDescent="0.25">
      <c r="E112" s="10">
        <f>'entradas y salidas'!F111</f>
        <v>0</v>
      </c>
      <c r="F112" s="5">
        <f>'entradas y salidas'!G111</f>
        <v>0</v>
      </c>
      <c r="G112" s="16">
        <f t="shared" si="1"/>
        <v>0</v>
      </c>
    </row>
    <row r="113" spans="5:7" x14ac:dyDescent="0.25">
      <c r="E113" s="10">
        <f>'entradas y salidas'!F112</f>
        <v>0</v>
      </c>
      <c r="F113" s="5">
        <f>'entradas y salidas'!G112</f>
        <v>0</v>
      </c>
      <c r="G113" s="16">
        <f t="shared" si="1"/>
        <v>0</v>
      </c>
    </row>
    <row r="114" spans="5:7" x14ac:dyDescent="0.25">
      <c r="E114" s="10">
        <f>'entradas y salidas'!F113</f>
        <v>0</v>
      </c>
      <c r="F114" s="5">
        <f>'entradas y salidas'!G113</f>
        <v>0</v>
      </c>
      <c r="G114" s="16">
        <f t="shared" si="1"/>
        <v>0</v>
      </c>
    </row>
    <row r="115" spans="5:7" x14ac:dyDescent="0.25">
      <c r="E115" s="10">
        <f>'entradas y salidas'!F114</f>
        <v>0</v>
      </c>
      <c r="F115" s="5">
        <f>'entradas y salidas'!G114</f>
        <v>0</v>
      </c>
      <c r="G115" s="16">
        <f t="shared" si="1"/>
        <v>0</v>
      </c>
    </row>
    <row r="116" spans="5:7" x14ac:dyDescent="0.25">
      <c r="E116" s="10">
        <f>'entradas y salidas'!F115</f>
        <v>0</v>
      </c>
      <c r="F116" s="5">
        <f>'entradas y salidas'!G115</f>
        <v>0</v>
      </c>
      <c r="G116" s="16">
        <f t="shared" si="1"/>
        <v>0</v>
      </c>
    </row>
    <row r="117" spans="5:7" x14ac:dyDescent="0.25">
      <c r="E117" s="10">
        <f>'entradas y salidas'!F116</f>
        <v>0</v>
      </c>
      <c r="F117" s="5">
        <f>'entradas y salidas'!G116</f>
        <v>0</v>
      </c>
      <c r="G117" s="16">
        <f t="shared" si="1"/>
        <v>0</v>
      </c>
    </row>
    <row r="118" spans="5:7" x14ac:dyDescent="0.25">
      <c r="E118" s="10">
        <f>'entradas y salidas'!F117</f>
        <v>0</v>
      </c>
      <c r="F118" s="5">
        <f>'entradas y salidas'!G117</f>
        <v>0</v>
      </c>
      <c r="G118" s="16">
        <f t="shared" si="1"/>
        <v>0</v>
      </c>
    </row>
    <row r="119" spans="5:7" x14ac:dyDescent="0.25">
      <c r="E119" s="10">
        <f>'entradas y salidas'!F118</f>
        <v>0</v>
      </c>
      <c r="F119" s="5">
        <f>'entradas y salidas'!G118</f>
        <v>0</v>
      </c>
      <c r="G119" s="16">
        <f t="shared" si="1"/>
        <v>0</v>
      </c>
    </row>
    <row r="120" spans="5:7" x14ac:dyDescent="0.25">
      <c r="E120" s="10">
        <f>'entradas y salidas'!F119</f>
        <v>0</v>
      </c>
      <c r="F120" s="5">
        <f>'entradas y salidas'!G119</f>
        <v>0</v>
      </c>
      <c r="G120" s="16">
        <f t="shared" si="1"/>
        <v>0</v>
      </c>
    </row>
    <row r="121" spans="5:7" x14ac:dyDescent="0.25">
      <c r="E121" s="10">
        <f>'entradas y salidas'!F120</f>
        <v>0</v>
      </c>
      <c r="F121" s="5">
        <f>'entradas y salidas'!G120</f>
        <v>0</v>
      </c>
      <c r="G121" s="16">
        <f t="shared" si="1"/>
        <v>0</v>
      </c>
    </row>
    <row r="122" spans="5:7" x14ac:dyDescent="0.25">
      <c r="E122" s="10">
        <f>'entradas y salidas'!F121</f>
        <v>0</v>
      </c>
      <c r="F122" s="5">
        <f>'entradas y salidas'!G121</f>
        <v>0</v>
      </c>
      <c r="G122" s="16">
        <f t="shared" si="1"/>
        <v>0</v>
      </c>
    </row>
    <row r="123" spans="5:7" x14ac:dyDescent="0.25">
      <c r="E123" s="10"/>
      <c r="F123" s="5">
        <f>'entradas y salidas'!G122</f>
        <v>0</v>
      </c>
      <c r="G123" s="16">
        <f t="shared" si="1"/>
        <v>0</v>
      </c>
    </row>
    <row r="124" spans="5:7" x14ac:dyDescent="0.25">
      <c r="E124" s="10">
        <f>'entradas y salidas'!F123</f>
        <v>0</v>
      </c>
      <c r="F124" s="5">
        <f>'entradas y salidas'!G123</f>
        <v>0</v>
      </c>
      <c r="G124" s="16">
        <f t="shared" si="1"/>
        <v>0</v>
      </c>
    </row>
    <row r="125" spans="5:7" x14ac:dyDescent="0.25">
      <c r="E125" s="10">
        <f>'entradas y salidas'!F124</f>
        <v>0</v>
      </c>
      <c r="F125" s="5">
        <f>'entradas y salidas'!G124</f>
        <v>0</v>
      </c>
      <c r="G125" s="16">
        <f t="shared" si="1"/>
        <v>0</v>
      </c>
    </row>
    <row r="126" spans="5:7" x14ac:dyDescent="0.25">
      <c r="E126" s="10">
        <f>'entradas y salidas'!F125</f>
        <v>0</v>
      </c>
      <c r="F126" s="5">
        <f>'entradas y salidas'!G125</f>
        <v>0</v>
      </c>
      <c r="G126" s="16">
        <f t="shared" si="1"/>
        <v>0</v>
      </c>
    </row>
    <row r="127" spans="5:7" x14ac:dyDescent="0.25">
      <c r="E127" s="10">
        <f>'entradas y salidas'!F126</f>
        <v>0</v>
      </c>
      <c r="F127" s="5">
        <f>'entradas y salidas'!G126</f>
        <v>0</v>
      </c>
      <c r="G127" s="16">
        <f t="shared" si="1"/>
        <v>0</v>
      </c>
    </row>
    <row r="128" spans="5:7" x14ac:dyDescent="0.25">
      <c r="E128" s="10">
        <f>'entradas y salidas'!F127</f>
        <v>0</v>
      </c>
      <c r="F128" s="5">
        <f>'entradas y salidas'!G127</f>
        <v>0</v>
      </c>
      <c r="G128" s="16">
        <f t="shared" si="1"/>
        <v>0</v>
      </c>
    </row>
    <row r="129" spans="5:7" x14ac:dyDescent="0.25">
      <c r="E129" s="10">
        <f>'entradas y salidas'!F128</f>
        <v>0</v>
      </c>
      <c r="F129" s="5">
        <f>'entradas y salidas'!G128</f>
        <v>0</v>
      </c>
      <c r="G129" s="16">
        <f t="shared" si="1"/>
        <v>0</v>
      </c>
    </row>
    <row r="130" spans="5:7" x14ac:dyDescent="0.25">
      <c r="E130" s="10">
        <f>'entradas y salidas'!F129</f>
        <v>0</v>
      </c>
      <c r="F130" s="5">
        <f>'entradas y salidas'!G129</f>
        <v>0</v>
      </c>
      <c r="G130" s="16">
        <f t="shared" si="1"/>
        <v>0</v>
      </c>
    </row>
    <row r="131" spans="5:7" x14ac:dyDescent="0.25">
      <c r="E131" s="10">
        <f>'entradas y salidas'!F130</f>
        <v>0</v>
      </c>
      <c r="F131" s="5">
        <f>'entradas y salidas'!G130</f>
        <v>0</v>
      </c>
      <c r="G131" s="16">
        <f t="shared" si="1"/>
        <v>0</v>
      </c>
    </row>
    <row r="132" spans="5:7" x14ac:dyDescent="0.25">
      <c r="E132" s="10">
        <f>'entradas y salidas'!F131</f>
        <v>0</v>
      </c>
      <c r="F132" s="5">
        <f>'entradas y salidas'!G131</f>
        <v>0</v>
      </c>
      <c r="G132" s="16">
        <f t="shared" si="1"/>
        <v>0</v>
      </c>
    </row>
    <row r="133" spans="5:7" x14ac:dyDescent="0.25">
      <c r="E133" s="10">
        <f>'entradas y salidas'!F132</f>
        <v>0</v>
      </c>
      <c r="F133" s="5">
        <f>'entradas y salidas'!G132</f>
        <v>0</v>
      </c>
      <c r="G133" s="16">
        <f t="shared" ref="G133:G196" si="2">E133-F133</f>
        <v>0</v>
      </c>
    </row>
    <row r="134" spans="5:7" x14ac:dyDescent="0.25">
      <c r="E134" s="10">
        <f>'entradas y salidas'!F133</f>
        <v>0</v>
      </c>
      <c r="F134" s="5">
        <f>'entradas y salidas'!G133</f>
        <v>0</v>
      </c>
      <c r="G134" s="16">
        <f t="shared" si="2"/>
        <v>0</v>
      </c>
    </row>
    <row r="135" spans="5:7" x14ac:dyDescent="0.25">
      <c r="E135" s="10">
        <f>'entradas y salidas'!F134</f>
        <v>0</v>
      </c>
      <c r="F135" s="5">
        <f>'entradas y salidas'!G134</f>
        <v>0</v>
      </c>
      <c r="G135" s="16">
        <f t="shared" si="2"/>
        <v>0</v>
      </c>
    </row>
    <row r="136" spans="5:7" x14ac:dyDescent="0.25">
      <c r="E136" s="10">
        <f>'entradas y salidas'!F135</f>
        <v>0</v>
      </c>
      <c r="F136" s="5">
        <f>'entradas y salidas'!G135</f>
        <v>0</v>
      </c>
      <c r="G136" s="16">
        <f t="shared" si="2"/>
        <v>0</v>
      </c>
    </row>
    <row r="137" spans="5:7" x14ac:dyDescent="0.25">
      <c r="E137" s="10">
        <f>'entradas y salidas'!F136</f>
        <v>0</v>
      </c>
      <c r="F137" s="5">
        <f>'entradas y salidas'!G136</f>
        <v>0</v>
      </c>
      <c r="G137" s="16">
        <f t="shared" si="2"/>
        <v>0</v>
      </c>
    </row>
    <row r="138" spans="5:7" x14ac:dyDescent="0.25">
      <c r="E138" s="10">
        <f>'entradas y salidas'!F137</f>
        <v>0</v>
      </c>
      <c r="F138" s="5">
        <f>'entradas y salidas'!G137</f>
        <v>0</v>
      </c>
      <c r="G138" s="16">
        <f t="shared" si="2"/>
        <v>0</v>
      </c>
    </row>
    <row r="139" spans="5:7" x14ac:dyDescent="0.25">
      <c r="E139" s="10">
        <f>'entradas y salidas'!F138</f>
        <v>0</v>
      </c>
      <c r="F139" s="5">
        <f>'entradas y salidas'!G138</f>
        <v>0</v>
      </c>
      <c r="G139" s="16">
        <f t="shared" si="2"/>
        <v>0</v>
      </c>
    </row>
    <row r="140" spans="5:7" x14ac:dyDescent="0.25">
      <c r="E140" s="10">
        <f>'entradas y salidas'!F139</f>
        <v>0</v>
      </c>
      <c r="F140" s="5">
        <f>'entradas y salidas'!G139</f>
        <v>0</v>
      </c>
      <c r="G140" s="16">
        <f t="shared" si="2"/>
        <v>0</v>
      </c>
    </row>
    <row r="141" spans="5:7" x14ac:dyDescent="0.25">
      <c r="E141" s="10">
        <f>'entradas y salidas'!F140</f>
        <v>0</v>
      </c>
      <c r="F141" s="5">
        <f>'entradas y salidas'!G140</f>
        <v>0</v>
      </c>
      <c r="G141" s="16">
        <f t="shared" si="2"/>
        <v>0</v>
      </c>
    </row>
    <row r="142" spans="5:7" x14ac:dyDescent="0.25">
      <c r="E142" s="10">
        <f>'entradas y salidas'!F141</f>
        <v>0</v>
      </c>
      <c r="F142" s="5">
        <f>'entradas y salidas'!G141</f>
        <v>0</v>
      </c>
      <c r="G142" s="16">
        <f t="shared" si="2"/>
        <v>0</v>
      </c>
    </row>
    <row r="143" spans="5:7" x14ac:dyDescent="0.25">
      <c r="E143" s="10">
        <f>'entradas y salidas'!F142</f>
        <v>0</v>
      </c>
      <c r="F143" s="5">
        <f>'entradas y salidas'!G142</f>
        <v>0</v>
      </c>
      <c r="G143" s="16">
        <f t="shared" si="2"/>
        <v>0</v>
      </c>
    </row>
    <row r="144" spans="5:7" x14ac:dyDescent="0.25">
      <c r="E144" s="10">
        <f>'entradas y salidas'!F143</f>
        <v>0</v>
      </c>
      <c r="F144" s="5">
        <f>'entradas y salidas'!G143</f>
        <v>0</v>
      </c>
      <c r="G144" s="16">
        <f t="shared" si="2"/>
        <v>0</v>
      </c>
    </row>
    <row r="145" spans="5:7" x14ac:dyDescent="0.25">
      <c r="E145" s="10">
        <f>'entradas y salidas'!F144</f>
        <v>0</v>
      </c>
      <c r="F145" s="5">
        <f>'entradas y salidas'!G144</f>
        <v>0</v>
      </c>
      <c r="G145" s="16">
        <f t="shared" si="2"/>
        <v>0</v>
      </c>
    </row>
    <row r="146" spans="5:7" x14ac:dyDescent="0.25">
      <c r="E146" s="10">
        <f>'entradas y salidas'!F145</f>
        <v>0</v>
      </c>
      <c r="F146" s="5">
        <f>'entradas y salidas'!G145</f>
        <v>0</v>
      </c>
      <c r="G146" s="16">
        <f t="shared" si="2"/>
        <v>0</v>
      </c>
    </row>
    <row r="147" spans="5:7" x14ac:dyDescent="0.25">
      <c r="E147" s="10">
        <f>'entradas y salidas'!F146</f>
        <v>0</v>
      </c>
      <c r="F147" s="5">
        <f>'entradas y salidas'!G146</f>
        <v>0</v>
      </c>
      <c r="G147" s="16">
        <f t="shared" si="2"/>
        <v>0</v>
      </c>
    </row>
    <row r="148" spans="5:7" x14ac:dyDescent="0.25">
      <c r="E148" s="10">
        <f>'entradas y salidas'!F147</f>
        <v>0</v>
      </c>
      <c r="F148" s="5">
        <f>'entradas y salidas'!G147</f>
        <v>0</v>
      </c>
      <c r="G148" s="16">
        <f t="shared" si="2"/>
        <v>0</v>
      </c>
    </row>
    <row r="149" spans="5:7" x14ac:dyDescent="0.25">
      <c r="E149" s="10">
        <f>'entradas y salidas'!F148</f>
        <v>0</v>
      </c>
      <c r="F149" s="5">
        <f>'entradas y salidas'!G148</f>
        <v>0</v>
      </c>
      <c r="G149" s="16">
        <f t="shared" si="2"/>
        <v>0</v>
      </c>
    </row>
    <row r="150" spans="5:7" x14ac:dyDescent="0.25">
      <c r="E150" s="10">
        <f>'entradas y salidas'!F149</f>
        <v>0</v>
      </c>
      <c r="F150" s="5">
        <f>'entradas y salidas'!G149</f>
        <v>0</v>
      </c>
      <c r="G150" s="16">
        <f t="shared" si="2"/>
        <v>0</v>
      </c>
    </row>
    <row r="151" spans="5:7" x14ac:dyDescent="0.25">
      <c r="E151" s="10">
        <f>'entradas y salidas'!F150</f>
        <v>0</v>
      </c>
      <c r="F151" s="5">
        <f>'entradas y salidas'!G150</f>
        <v>0</v>
      </c>
      <c r="G151" s="16">
        <f t="shared" si="2"/>
        <v>0</v>
      </c>
    </row>
    <row r="152" spans="5:7" x14ac:dyDescent="0.25">
      <c r="E152" s="10">
        <f>'entradas y salidas'!F151</f>
        <v>0</v>
      </c>
      <c r="F152" s="5">
        <f>'entradas y salidas'!G151</f>
        <v>0</v>
      </c>
      <c r="G152" s="16">
        <f t="shared" si="2"/>
        <v>0</v>
      </c>
    </row>
    <row r="153" spans="5:7" x14ac:dyDescent="0.25">
      <c r="E153" s="10">
        <f>'entradas y salidas'!F152</f>
        <v>0</v>
      </c>
      <c r="F153" s="5">
        <f>'entradas y salidas'!G152</f>
        <v>0</v>
      </c>
      <c r="G153" s="16">
        <f t="shared" si="2"/>
        <v>0</v>
      </c>
    </row>
    <row r="154" spans="5:7" x14ac:dyDescent="0.25">
      <c r="E154" s="10">
        <f>'entradas y salidas'!F153</f>
        <v>0</v>
      </c>
      <c r="F154" s="5">
        <f>'entradas y salidas'!G153</f>
        <v>0</v>
      </c>
      <c r="G154" s="16">
        <f t="shared" si="2"/>
        <v>0</v>
      </c>
    </row>
    <row r="155" spans="5:7" x14ac:dyDescent="0.25">
      <c r="E155" s="10">
        <f>'entradas y salidas'!F154</f>
        <v>0</v>
      </c>
      <c r="F155" s="5">
        <f>'entradas y salidas'!G154</f>
        <v>0</v>
      </c>
      <c r="G155" s="16">
        <f t="shared" si="2"/>
        <v>0</v>
      </c>
    </row>
    <row r="156" spans="5:7" x14ac:dyDescent="0.25">
      <c r="E156" s="10">
        <f>'entradas y salidas'!F155</f>
        <v>0</v>
      </c>
      <c r="F156" s="5">
        <f>'entradas y salidas'!G155</f>
        <v>0</v>
      </c>
      <c r="G156" s="16">
        <f t="shared" si="2"/>
        <v>0</v>
      </c>
    </row>
    <row r="157" spans="5:7" x14ac:dyDescent="0.25">
      <c r="E157" s="10">
        <f>'entradas y salidas'!F156</f>
        <v>0</v>
      </c>
      <c r="F157" s="5">
        <f>'entradas y salidas'!G156</f>
        <v>0</v>
      </c>
      <c r="G157" s="16">
        <f t="shared" si="2"/>
        <v>0</v>
      </c>
    </row>
    <row r="158" spans="5:7" x14ac:dyDescent="0.25">
      <c r="E158" s="10">
        <f>'entradas y salidas'!F157</f>
        <v>0</v>
      </c>
      <c r="F158" s="5">
        <f>'entradas y salidas'!G157</f>
        <v>0</v>
      </c>
      <c r="G158" s="16">
        <f t="shared" si="2"/>
        <v>0</v>
      </c>
    </row>
    <row r="159" spans="5:7" x14ac:dyDescent="0.25">
      <c r="E159" s="10">
        <f>'entradas y salidas'!F158</f>
        <v>0</v>
      </c>
      <c r="F159" s="5">
        <f>'entradas y salidas'!G158</f>
        <v>0</v>
      </c>
      <c r="G159" s="16">
        <f t="shared" si="2"/>
        <v>0</v>
      </c>
    </row>
    <row r="160" spans="5:7" x14ac:dyDescent="0.25">
      <c r="E160" s="10">
        <f>'entradas y salidas'!F159</f>
        <v>0</v>
      </c>
      <c r="F160" s="5">
        <f>'entradas y salidas'!G159</f>
        <v>0</v>
      </c>
      <c r="G160" s="16">
        <f t="shared" si="2"/>
        <v>0</v>
      </c>
    </row>
    <row r="161" spans="5:7" x14ac:dyDescent="0.25">
      <c r="E161" s="10">
        <f>'entradas y salidas'!F160</f>
        <v>0</v>
      </c>
      <c r="F161" s="5">
        <f>'entradas y salidas'!G160</f>
        <v>0</v>
      </c>
      <c r="G161" s="16">
        <f t="shared" si="2"/>
        <v>0</v>
      </c>
    </row>
    <row r="162" spans="5:7" x14ac:dyDescent="0.25">
      <c r="E162" s="10">
        <f>'entradas y salidas'!F161</f>
        <v>0</v>
      </c>
      <c r="F162" s="5">
        <f>'entradas y salidas'!G161</f>
        <v>0</v>
      </c>
      <c r="G162" s="16">
        <f t="shared" si="2"/>
        <v>0</v>
      </c>
    </row>
    <row r="163" spans="5:7" x14ac:dyDescent="0.25">
      <c r="E163" s="10">
        <f>'entradas y salidas'!F162</f>
        <v>0</v>
      </c>
      <c r="F163" s="5">
        <f>'entradas y salidas'!G162</f>
        <v>0</v>
      </c>
      <c r="G163" s="16">
        <f t="shared" si="2"/>
        <v>0</v>
      </c>
    </row>
    <row r="164" spans="5:7" x14ac:dyDescent="0.25">
      <c r="E164" s="10">
        <f>'entradas y salidas'!F163</f>
        <v>0</v>
      </c>
      <c r="F164" s="5">
        <f>'entradas y salidas'!G163</f>
        <v>0</v>
      </c>
      <c r="G164" s="16">
        <f t="shared" si="2"/>
        <v>0</v>
      </c>
    </row>
    <row r="165" spans="5:7" x14ac:dyDescent="0.25">
      <c r="E165" s="10">
        <f>'entradas y salidas'!F164</f>
        <v>0</v>
      </c>
      <c r="F165" s="5">
        <f>'entradas y salidas'!G164</f>
        <v>0</v>
      </c>
      <c r="G165" s="16">
        <f t="shared" si="2"/>
        <v>0</v>
      </c>
    </row>
    <row r="166" spans="5:7" x14ac:dyDescent="0.25">
      <c r="E166" s="10">
        <f>'entradas y salidas'!F165</f>
        <v>0</v>
      </c>
      <c r="F166" s="5">
        <f>'entradas y salidas'!G165</f>
        <v>0</v>
      </c>
      <c r="G166" s="16">
        <f t="shared" si="2"/>
        <v>0</v>
      </c>
    </row>
    <row r="167" spans="5:7" x14ac:dyDescent="0.25">
      <c r="E167" s="10">
        <f>'entradas y salidas'!F166</f>
        <v>0</v>
      </c>
      <c r="F167" s="5">
        <f>'entradas y salidas'!G166</f>
        <v>0</v>
      </c>
      <c r="G167" s="16">
        <f t="shared" si="2"/>
        <v>0</v>
      </c>
    </row>
    <row r="168" spans="5:7" x14ac:dyDescent="0.25">
      <c r="E168" s="10">
        <f>'entradas y salidas'!F167</f>
        <v>0</v>
      </c>
      <c r="F168" s="5">
        <f>'entradas y salidas'!G167</f>
        <v>0</v>
      </c>
      <c r="G168" s="16">
        <f t="shared" si="2"/>
        <v>0</v>
      </c>
    </row>
    <row r="169" spans="5:7" x14ac:dyDescent="0.25">
      <c r="E169" s="10">
        <f>'entradas y salidas'!F168</f>
        <v>0</v>
      </c>
      <c r="F169" s="5">
        <f>'entradas y salidas'!G168</f>
        <v>0</v>
      </c>
      <c r="G169" s="16">
        <f t="shared" si="2"/>
        <v>0</v>
      </c>
    </row>
    <row r="170" spans="5:7" x14ac:dyDescent="0.25">
      <c r="E170" s="10">
        <f>'entradas y salidas'!F169</f>
        <v>0</v>
      </c>
      <c r="F170" s="5">
        <f>'entradas y salidas'!G169</f>
        <v>0</v>
      </c>
      <c r="G170" s="16">
        <f t="shared" si="2"/>
        <v>0</v>
      </c>
    </row>
    <row r="171" spans="5:7" x14ac:dyDescent="0.25">
      <c r="E171" s="10">
        <f>'entradas y salidas'!F170</f>
        <v>0</v>
      </c>
      <c r="F171" s="5">
        <f>'entradas y salidas'!G170</f>
        <v>0</v>
      </c>
      <c r="G171" s="16">
        <f t="shared" si="2"/>
        <v>0</v>
      </c>
    </row>
    <row r="172" spans="5:7" x14ac:dyDescent="0.25">
      <c r="E172" s="10">
        <f>'entradas y salidas'!F171</f>
        <v>0</v>
      </c>
      <c r="F172" s="5">
        <f>'entradas y salidas'!G171</f>
        <v>0</v>
      </c>
      <c r="G172" s="16">
        <f t="shared" si="2"/>
        <v>0</v>
      </c>
    </row>
    <row r="173" spans="5:7" x14ac:dyDescent="0.25">
      <c r="E173" s="10">
        <f>'entradas y salidas'!F172</f>
        <v>0</v>
      </c>
      <c r="F173" s="5">
        <f>'entradas y salidas'!G172</f>
        <v>0</v>
      </c>
      <c r="G173" s="16">
        <f t="shared" si="2"/>
        <v>0</v>
      </c>
    </row>
    <row r="174" spans="5:7" x14ac:dyDescent="0.25">
      <c r="E174" s="10">
        <f>'entradas y salidas'!F173</f>
        <v>0</v>
      </c>
      <c r="F174" s="5">
        <f>'entradas y salidas'!G173</f>
        <v>0</v>
      </c>
      <c r="G174" s="16">
        <f t="shared" si="2"/>
        <v>0</v>
      </c>
    </row>
    <row r="175" spans="5:7" x14ac:dyDescent="0.25">
      <c r="E175" s="10">
        <f>'entradas y salidas'!F174</f>
        <v>0</v>
      </c>
      <c r="F175" s="5">
        <f>'entradas y salidas'!G174</f>
        <v>0</v>
      </c>
      <c r="G175" s="16">
        <f t="shared" si="2"/>
        <v>0</v>
      </c>
    </row>
    <row r="176" spans="5:7" x14ac:dyDescent="0.25">
      <c r="E176" s="10">
        <f>'entradas y salidas'!F175</f>
        <v>0</v>
      </c>
      <c r="F176" s="5">
        <f>'entradas y salidas'!G175</f>
        <v>0</v>
      </c>
      <c r="G176" s="16">
        <f t="shared" si="2"/>
        <v>0</v>
      </c>
    </row>
    <row r="177" spans="5:7" x14ac:dyDescent="0.25">
      <c r="E177" s="10">
        <f>'entradas y salidas'!F176</f>
        <v>0</v>
      </c>
      <c r="F177" s="5">
        <f>'entradas y salidas'!G176</f>
        <v>0</v>
      </c>
      <c r="G177" s="16">
        <f t="shared" si="2"/>
        <v>0</v>
      </c>
    </row>
    <row r="178" spans="5:7" x14ac:dyDescent="0.25">
      <c r="E178" s="10">
        <f>'entradas y salidas'!F177</f>
        <v>0</v>
      </c>
      <c r="F178" s="5">
        <f>'entradas y salidas'!G177</f>
        <v>0</v>
      </c>
      <c r="G178" s="16">
        <f t="shared" si="2"/>
        <v>0</v>
      </c>
    </row>
    <row r="179" spans="5:7" x14ac:dyDescent="0.25">
      <c r="E179" s="10">
        <f>'entradas y salidas'!F178</f>
        <v>0</v>
      </c>
      <c r="F179" s="5">
        <f>'entradas y salidas'!G178</f>
        <v>0</v>
      </c>
      <c r="G179" s="16">
        <f t="shared" si="2"/>
        <v>0</v>
      </c>
    </row>
    <row r="180" spans="5:7" x14ac:dyDescent="0.25">
      <c r="E180" s="10">
        <f>'entradas y salidas'!F179</f>
        <v>0</v>
      </c>
      <c r="F180" s="5">
        <f>'entradas y salidas'!G179</f>
        <v>0</v>
      </c>
      <c r="G180" s="16">
        <f t="shared" si="2"/>
        <v>0</v>
      </c>
    </row>
    <row r="181" spans="5:7" x14ac:dyDescent="0.25">
      <c r="E181" s="10">
        <f>'entradas y salidas'!F180</f>
        <v>0</v>
      </c>
      <c r="F181" s="5">
        <f>'entradas y salidas'!G180</f>
        <v>0</v>
      </c>
      <c r="G181" s="16">
        <f t="shared" si="2"/>
        <v>0</v>
      </c>
    </row>
    <row r="182" spans="5:7" x14ac:dyDescent="0.25">
      <c r="E182" s="10">
        <f>'entradas y salidas'!F181</f>
        <v>0</v>
      </c>
      <c r="F182" s="5">
        <f>'entradas y salidas'!G181</f>
        <v>0</v>
      </c>
      <c r="G182" s="16">
        <f t="shared" si="2"/>
        <v>0</v>
      </c>
    </row>
    <row r="183" spans="5:7" x14ac:dyDescent="0.25">
      <c r="E183" s="10">
        <f>'entradas y salidas'!F182</f>
        <v>0</v>
      </c>
      <c r="F183" s="5">
        <f>'entradas y salidas'!G182</f>
        <v>0</v>
      </c>
      <c r="G183" s="16">
        <f t="shared" si="2"/>
        <v>0</v>
      </c>
    </row>
    <row r="184" spans="5:7" x14ac:dyDescent="0.25">
      <c r="E184" s="10">
        <f>'entradas y salidas'!F183</f>
        <v>0</v>
      </c>
      <c r="F184" s="5">
        <f>'entradas y salidas'!G183</f>
        <v>0</v>
      </c>
      <c r="G184" s="16">
        <f t="shared" si="2"/>
        <v>0</v>
      </c>
    </row>
    <row r="185" spans="5:7" x14ac:dyDescent="0.25">
      <c r="E185" s="10">
        <f>'entradas y salidas'!F184</f>
        <v>0</v>
      </c>
      <c r="F185" s="5">
        <f>'entradas y salidas'!G184</f>
        <v>0</v>
      </c>
      <c r="G185" s="16">
        <f t="shared" si="2"/>
        <v>0</v>
      </c>
    </row>
    <row r="186" spans="5:7" x14ac:dyDescent="0.25">
      <c r="E186" s="10">
        <f>'entradas y salidas'!F185</f>
        <v>0</v>
      </c>
      <c r="F186" s="5">
        <f>'entradas y salidas'!G185</f>
        <v>0</v>
      </c>
      <c r="G186" s="16">
        <f t="shared" si="2"/>
        <v>0</v>
      </c>
    </row>
    <row r="187" spans="5:7" x14ac:dyDescent="0.25">
      <c r="E187" s="10">
        <f>'entradas y salidas'!F186</f>
        <v>0</v>
      </c>
      <c r="F187" s="5">
        <f>'entradas y salidas'!G186</f>
        <v>0</v>
      </c>
      <c r="G187" s="16">
        <f t="shared" si="2"/>
        <v>0</v>
      </c>
    </row>
    <row r="188" spans="5:7" x14ac:dyDescent="0.25">
      <c r="E188" s="10">
        <f>'entradas y salidas'!F187</f>
        <v>0</v>
      </c>
      <c r="F188" s="5">
        <f>'entradas y salidas'!G187</f>
        <v>0</v>
      </c>
      <c r="G188" s="16">
        <f t="shared" si="2"/>
        <v>0</v>
      </c>
    </row>
    <row r="189" spans="5:7" x14ac:dyDescent="0.25">
      <c r="E189" s="10">
        <f>'entradas y salidas'!F188</f>
        <v>0</v>
      </c>
      <c r="F189" s="5">
        <f>'entradas y salidas'!G188</f>
        <v>0</v>
      </c>
      <c r="G189" s="16">
        <f t="shared" si="2"/>
        <v>0</v>
      </c>
    </row>
    <row r="190" spans="5:7" x14ac:dyDescent="0.25">
      <c r="E190" s="10">
        <f>'entradas y salidas'!F189</f>
        <v>0</v>
      </c>
      <c r="F190" s="5">
        <f>'entradas y salidas'!G189</f>
        <v>0</v>
      </c>
      <c r="G190" s="16">
        <f t="shared" si="2"/>
        <v>0</v>
      </c>
    </row>
    <row r="191" spans="5:7" x14ac:dyDescent="0.25">
      <c r="E191" s="10">
        <f>'entradas y salidas'!F190</f>
        <v>0</v>
      </c>
      <c r="F191" s="5">
        <f>'entradas y salidas'!G190</f>
        <v>0</v>
      </c>
      <c r="G191" s="16">
        <f t="shared" si="2"/>
        <v>0</v>
      </c>
    </row>
    <row r="192" spans="5:7" x14ac:dyDescent="0.25">
      <c r="E192" s="10">
        <f>'entradas y salidas'!F191</f>
        <v>0</v>
      </c>
      <c r="F192" s="5">
        <f>'entradas y salidas'!G191</f>
        <v>0</v>
      </c>
      <c r="G192" s="16">
        <f t="shared" si="2"/>
        <v>0</v>
      </c>
    </row>
    <row r="193" spans="5:7" x14ac:dyDescent="0.25">
      <c r="E193" s="10">
        <f>'entradas y salidas'!F192</f>
        <v>0</v>
      </c>
      <c r="F193" s="5">
        <f>'entradas y salidas'!G192</f>
        <v>0</v>
      </c>
      <c r="G193" s="16">
        <f t="shared" si="2"/>
        <v>0</v>
      </c>
    </row>
    <row r="194" spans="5:7" x14ac:dyDescent="0.25">
      <c r="E194" s="10">
        <f>'entradas y salidas'!F193</f>
        <v>0</v>
      </c>
      <c r="F194" s="5">
        <f>'entradas y salidas'!G193</f>
        <v>0</v>
      </c>
      <c r="G194" s="16">
        <f t="shared" si="2"/>
        <v>0</v>
      </c>
    </row>
    <row r="195" spans="5:7" x14ac:dyDescent="0.25">
      <c r="E195" s="10">
        <f>'entradas y salidas'!F194</f>
        <v>0</v>
      </c>
      <c r="F195" s="5">
        <f>'entradas y salidas'!G194</f>
        <v>0</v>
      </c>
      <c r="G195" s="16">
        <f t="shared" si="2"/>
        <v>0</v>
      </c>
    </row>
    <row r="196" spans="5:7" x14ac:dyDescent="0.25">
      <c r="E196" s="10">
        <f>'entradas y salidas'!F195</f>
        <v>0</v>
      </c>
      <c r="F196" s="5">
        <f>'entradas y salidas'!G195</f>
        <v>0</v>
      </c>
      <c r="G196" s="16">
        <f t="shared" si="2"/>
        <v>0</v>
      </c>
    </row>
    <row r="197" spans="5:7" x14ac:dyDescent="0.25">
      <c r="E197" s="10">
        <f>'entradas y salidas'!F196</f>
        <v>0</v>
      </c>
      <c r="F197" s="5">
        <f>'entradas y salidas'!G196</f>
        <v>0</v>
      </c>
      <c r="G197" s="16">
        <f t="shared" ref="G197:G244" si="3">E197-F197</f>
        <v>0</v>
      </c>
    </row>
    <row r="198" spans="5:7" x14ac:dyDescent="0.25">
      <c r="E198" s="10">
        <f>'entradas y salidas'!F197</f>
        <v>0</v>
      </c>
      <c r="F198" s="5">
        <f>'entradas y salidas'!G197</f>
        <v>0</v>
      </c>
      <c r="G198" s="16">
        <f t="shared" si="3"/>
        <v>0</v>
      </c>
    </row>
    <row r="199" spans="5:7" x14ac:dyDescent="0.25">
      <c r="E199" s="10">
        <f>'entradas y salidas'!F198</f>
        <v>0</v>
      </c>
      <c r="F199" s="5">
        <f>'entradas y salidas'!G198</f>
        <v>0</v>
      </c>
      <c r="G199" s="16">
        <f t="shared" si="3"/>
        <v>0</v>
      </c>
    </row>
    <row r="200" spans="5:7" x14ac:dyDescent="0.25">
      <c r="E200" s="10">
        <f>'entradas y salidas'!F199</f>
        <v>0</v>
      </c>
      <c r="F200" s="5">
        <f>'entradas y salidas'!G199</f>
        <v>0</v>
      </c>
      <c r="G200" s="16">
        <f t="shared" si="3"/>
        <v>0</v>
      </c>
    </row>
    <row r="201" spans="5:7" x14ac:dyDescent="0.25">
      <c r="E201" s="10">
        <f>'entradas y salidas'!F200</f>
        <v>0</v>
      </c>
      <c r="F201" s="5">
        <f>'entradas y salidas'!G200</f>
        <v>0</v>
      </c>
      <c r="G201" s="16">
        <f t="shared" si="3"/>
        <v>0</v>
      </c>
    </row>
    <row r="202" spans="5:7" x14ac:dyDescent="0.25">
      <c r="E202" s="10">
        <f>'entradas y salidas'!F201</f>
        <v>0</v>
      </c>
      <c r="F202" s="5">
        <f>'entradas y salidas'!G201</f>
        <v>0</v>
      </c>
      <c r="G202" s="16">
        <f t="shared" si="3"/>
        <v>0</v>
      </c>
    </row>
    <row r="203" spans="5:7" x14ac:dyDescent="0.25">
      <c r="E203" s="10">
        <f>'entradas y salidas'!F202</f>
        <v>0</v>
      </c>
      <c r="F203" s="5">
        <f>'entradas y salidas'!G202</f>
        <v>0</v>
      </c>
      <c r="G203" s="16">
        <f t="shared" si="3"/>
        <v>0</v>
      </c>
    </row>
    <row r="204" spans="5:7" x14ac:dyDescent="0.25">
      <c r="E204" s="10">
        <f>'entradas y salidas'!F203</f>
        <v>0</v>
      </c>
      <c r="F204" s="5">
        <f>'entradas y salidas'!G203</f>
        <v>0</v>
      </c>
      <c r="G204" s="16">
        <f t="shared" si="3"/>
        <v>0</v>
      </c>
    </row>
    <row r="205" spans="5:7" x14ac:dyDescent="0.25">
      <c r="E205" s="10">
        <f>'entradas y salidas'!F204</f>
        <v>0</v>
      </c>
      <c r="F205" s="5">
        <f>'entradas y salidas'!G204</f>
        <v>0</v>
      </c>
      <c r="G205" s="16">
        <f t="shared" si="3"/>
        <v>0</v>
      </c>
    </row>
    <row r="206" spans="5:7" x14ac:dyDescent="0.25">
      <c r="E206" s="10">
        <f>'entradas y salidas'!F205</f>
        <v>0</v>
      </c>
      <c r="F206" s="5">
        <f>'entradas y salidas'!G205</f>
        <v>0</v>
      </c>
      <c r="G206" s="16">
        <f t="shared" si="3"/>
        <v>0</v>
      </c>
    </row>
    <row r="207" spans="5:7" x14ac:dyDescent="0.25">
      <c r="E207" s="10">
        <f>'entradas y salidas'!F206</f>
        <v>0</v>
      </c>
      <c r="F207" s="5">
        <f>'entradas y salidas'!G206</f>
        <v>0</v>
      </c>
      <c r="G207" s="16">
        <f t="shared" si="3"/>
        <v>0</v>
      </c>
    </row>
    <row r="208" spans="5:7" x14ac:dyDescent="0.25">
      <c r="E208" s="10">
        <f>'entradas y salidas'!F207</f>
        <v>0</v>
      </c>
      <c r="F208" s="5">
        <f>'entradas y salidas'!G207</f>
        <v>0</v>
      </c>
      <c r="G208" s="16">
        <f t="shared" si="3"/>
        <v>0</v>
      </c>
    </row>
    <row r="209" spans="5:7" x14ac:dyDescent="0.25">
      <c r="E209" s="10">
        <f>'entradas y salidas'!F208</f>
        <v>0</v>
      </c>
      <c r="F209" s="5">
        <f>'entradas y salidas'!G208</f>
        <v>0</v>
      </c>
      <c r="G209" s="16">
        <f t="shared" si="3"/>
        <v>0</v>
      </c>
    </row>
    <row r="210" spans="5:7" x14ac:dyDescent="0.25">
      <c r="E210" s="10">
        <f>'entradas y salidas'!F209</f>
        <v>0</v>
      </c>
      <c r="F210" s="5">
        <f>'entradas y salidas'!G209</f>
        <v>0</v>
      </c>
      <c r="G210" s="16">
        <f t="shared" si="3"/>
        <v>0</v>
      </c>
    </row>
    <row r="211" spans="5:7" x14ac:dyDescent="0.25">
      <c r="E211" s="10">
        <f>'entradas y salidas'!F210</f>
        <v>0</v>
      </c>
      <c r="F211" s="5">
        <f>'entradas y salidas'!G210</f>
        <v>0</v>
      </c>
      <c r="G211" s="16">
        <f t="shared" si="3"/>
        <v>0</v>
      </c>
    </row>
    <row r="212" spans="5:7" x14ac:dyDescent="0.25">
      <c r="E212" s="10">
        <f>'entradas y salidas'!F211</f>
        <v>0</v>
      </c>
      <c r="F212" s="5">
        <f>'entradas y salidas'!G211</f>
        <v>0</v>
      </c>
      <c r="G212" s="16">
        <f t="shared" si="3"/>
        <v>0</v>
      </c>
    </row>
    <row r="213" spans="5:7" x14ac:dyDescent="0.25">
      <c r="E213" s="10">
        <f>'entradas y salidas'!F212</f>
        <v>0</v>
      </c>
      <c r="F213" s="5">
        <f>'entradas y salidas'!G212</f>
        <v>0</v>
      </c>
      <c r="G213" s="16">
        <f t="shared" si="3"/>
        <v>0</v>
      </c>
    </row>
    <row r="214" spans="5:7" x14ac:dyDescent="0.25">
      <c r="E214" s="10">
        <f>'entradas y salidas'!F213</f>
        <v>0</v>
      </c>
      <c r="F214" s="5">
        <f>'entradas y salidas'!G213</f>
        <v>0</v>
      </c>
      <c r="G214" s="16">
        <f t="shared" si="3"/>
        <v>0</v>
      </c>
    </row>
    <row r="215" spans="5:7" x14ac:dyDescent="0.25">
      <c r="E215" s="10">
        <f>'entradas y salidas'!F214</f>
        <v>0</v>
      </c>
      <c r="F215" s="5">
        <f>'entradas y salidas'!G214</f>
        <v>0</v>
      </c>
      <c r="G215" s="16">
        <f t="shared" si="3"/>
        <v>0</v>
      </c>
    </row>
    <row r="216" spans="5:7" x14ac:dyDescent="0.25">
      <c r="E216" s="10">
        <f>'entradas y salidas'!F215</f>
        <v>0</v>
      </c>
      <c r="F216" s="5">
        <f>'entradas y salidas'!G215</f>
        <v>0</v>
      </c>
      <c r="G216" s="16">
        <f t="shared" si="3"/>
        <v>0</v>
      </c>
    </row>
    <row r="217" spans="5:7" x14ac:dyDescent="0.25">
      <c r="E217" s="10">
        <f>'entradas y salidas'!F216</f>
        <v>0</v>
      </c>
      <c r="F217" s="5">
        <f>'entradas y salidas'!G216</f>
        <v>0</v>
      </c>
      <c r="G217" s="16">
        <f t="shared" si="3"/>
        <v>0</v>
      </c>
    </row>
    <row r="218" spans="5:7" x14ac:dyDescent="0.25">
      <c r="E218" s="10">
        <f>'entradas y salidas'!F217</f>
        <v>0</v>
      </c>
      <c r="F218" s="5">
        <f>'entradas y salidas'!G217</f>
        <v>0</v>
      </c>
      <c r="G218" s="16">
        <f t="shared" si="3"/>
        <v>0</v>
      </c>
    </row>
    <row r="219" spans="5:7" x14ac:dyDescent="0.25">
      <c r="E219" s="10">
        <f>'entradas y salidas'!F218</f>
        <v>0</v>
      </c>
      <c r="F219" s="5">
        <f>'entradas y salidas'!G218</f>
        <v>0</v>
      </c>
      <c r="G219" s="16">
        <f t="shared" si="3"/>
        <v>0</v>
      </c>
    </row>
    <row r="220" spans="5:7" x14ac:dyDescent="0.25">
      <c r="E220" s="10">
        <f>'entradas y salidas'!F219</f>
        <v>0</v>
      </c>
      <c r="F220" s="5">
        <f>'entradas y salidas'!G219</f>
        <v>0</v>
      </c>
      <c r="G220" s="16">
        <f t="shared" si="3"/>
        <v>0</v>
      </c>
    </row>
    <row r="221" spans="5:7" x14ac:dyDescent="0.25">
      <c r="E221" s="10">
        <f>'entradas y salidas'!F220</f>
        <v>0</v>
      </c>
      <c r="F221" s="5">
        <f>'entradas y salidas'!G220</f>
        <v>0</v>
      </c>
      <c r="G221" s="16">
        <f t="shared" si="3"/>
        <v>0</v>
      </c>
    </row>
    <row r="222" spans="5:7" x14ac:dyDescent="0.25">
      <c r="E222" s="10">
        <f>'entradas y salidas'!F221</f>
        <v>0</v>
      </c>
      <c r="F222" s="5">
        <f>'entradas y salidas'!G221</f>
        <v>0</v>
      </c>
      <c r="G222" s="16">
        <f t="shared" si="3"/>
        <v>0</v>
      </c>
    </row>
    <row r="223" spans="5:7" x14ac:dyDescent="0.25">
      <c r="E223" s="10">
        <f>'entradas y salidas'!F222</f>
        <v>0</v>
      </c>
      <c r="F223" s="5">
        <f>'entradas y salidas'!G222</f>
        <v>0</v>
      </c>
      <c r="G223" s="16">
        <f t="shared" si="3"/>
        <v>0</v>
      </c>
    </row>
    <row r="224" spans="5:7" x14ac:dyDescent="0.25">
      <c r="E224" s="10">
        <f>'entradas y salidas'!F223</f>
        <v>0</v>
      </c>
      <c r="F224" s="5">
        <f>'entradas y salidas'!G223</f>
        <v>0</v>
      </c>
      <c r="G224" s="16">
        <f t="shared" si="3"/>
        <v>0</v>
      </c>
    </row>
    <row r="225" spans="5:7" x14ac:dyDescent="0.25">
      <c r="E225" s="10">
        <f>'entradas y salidas'!F224</f>
        <v>0</v>
      </c>
      <c r="F225" s="5">
        <f>'entradas y salidas'!G224</f>
        <v>0</v>
      </c>
      <c r="G225" s="16">
        <f t="shared" si="3"/>
        <v>0</v>
      </c>
    </row>
    <row r="226" spans="5:7" x14ac:dyDescent="0.25">
      <c r="E226" s="10">
        <f>'entradas y salidas'!F225</f>
        <v>0</v>
      </c>
      <c r="F226" s="5">
        <f>'entradas y salidas'!G225</f>
        <v>0</v>
      </c>
      <c r="G226" s="16">
        <f t="shared" si="3"/>
        <v>0</v>
      </c>
    </row>
    <row r="227" spans="5:7" x14ac:dyDescent="0.25">
      <c r="E227" s="10">
        <f>'entradas y salidas'!F226</f>
        <v>0</v>
      </c>
      <c r="F227" s="5">
        <f>'entradas y salidas'!G226</f>
        <v>0</v>
      </c>
      <c r="G227" s="16">
        <f t="shared" si="3"/>
        <v>0</v>
      </c>
    </row>
    <row r="228" spans="5:7" x14ac:dyDescent="0.25">
      <c r="E228" s="10">
        <f>'entradas y salidas'!F227</f>
        <v>0</v>
      </c>
      <c r="F228" s="5">
        <f>'entradas y salidas'!G227</f>
        <v>0</v>
      </c>
      <c r="G228" s="16">
        <f t="shared" si="3"/>
        <v>0</v>
      </c>
    </row>
    <row r="229" spans="5:7" x14ac:dyDescent="0.25">
      <c r="E229" s="10">
        <f>'entradas y salidas'!F228</f>
        <v>0</v>
      </c>
      <c r="F229" s="5">
        <f>'entradas y salidas'!G228</f>
        <v>0</v>
      </c>
      <c r="G229" s="16">
        <f t="shared" si="3"/>
        <v>0</v>
      </c>
    </row>
    <row r="230" spans="5:7" x14ac:dyDescent="0.25">
      <c r="E230" s="10">
        <f>'entradas y salidas'!F229</f>
        <v>0</v>
      </c>
      <c r="F230" s="5">
        <f>'entradas y salidas'!G229</f>
        <v>0</v>
      </c>
      <c r="G230" s="16">
        <f t="shared" si="3"/>
        <v>0</v>
      </c>
    </row>
    <row r="231" spans="5:7" x14ac:dyDescent="0.25">
      <c r="E231" s="10">
        <f>'entradas y salidas'!F230</f>
        <v>0</v>
      </c>
      <c r="F231" s="5">
        <f>'entradas y salidas'!G230</f>
        <v>0</v>
      </c>
      <c r="G231" s="16">
        <f t="shared" si="3"/>
        <v>0</v>
      </c>
    </row>
    <row r="232" spans="5:7" x14ac:dyDescent="0.25">
      <c r="E232" s="10">
        <f>'entradas y salidas'!F231</f>
        <v>0</v>
      </c>
      <c r="F232" s="5">
        <f>'entradas y salidas'!G231</f>
        <v>0</v>
      </c>
      <c r="G232" s="16">
        <f t="shared" si="3"/>
        <v>0</v>
      </c>
    </row>
    <row r="233" spans="5:7" x14ac:dyDescent="0.25">
      <c r="E233" s="10">
        <f>'entradas y salidas'!F232</f>
        <v>0</v>
      </c>
      <c r="F233" s="5">
        <f>'entradas y salidas'!G232</f>
        <v>0</v>
      </c>
      <c r="G233" s="16">
        <f t="shared" si="3"/>
        <v>0</v>
      </c>
    </row>
    <row r="234" spans="5:7" x14ac:dyDescent="0.25">
      <c r="E234" s="10">
        <f>'entradas y salidas'!F233</f>
        <v>0</v>
      </c>
      <c r="F234" s="5">
        <f>'entradas y salidas'!G233</f>
        <v>0</v>
      </c>
      <c r="G234" s="16">
        <f t="shared" si="3"/>
        <v>0</v>
      </c>
    </row>
    <row r="235" spans="5:7" x14ac:dyDescent="0.25">
      <c r="E235" s="10">
        <f>'entradas y salidas'!F234</f>
        <v>0</v>
      </c>
      <c r="F235" s="5">
        <f>'entradas y salidas'!G234</f>
        <v>0</v>
      </c>
      <c r="G235" s="16">
        <f t="shared" si="3"/>
        <v>0</v>
      </c>
    </row>
    <row r="236" spans="5:7" x14ac:dyDescent="0.25">
      <c r="E236" s="10">
        <f>'entradas y salidas'!F235</f>
        <v>0</v>
      </c>
      <c r="F236" s="5">
        <f>'entradas y salidas'!G235</f>
        <v>0</v>
      </c>
      <c r="G236" s="16">
        <f t="shared" si="3"/>
        <v>0</v>
      </c>
    </row>
    <row r="237" spans="5:7" x14ac:dyDescent="0.25">
      <c r="E237" s="10">
        <f>'entradas y salidas'!F236</f>
        <v>0</v>
      </c>
      <c r="F237" s="5">
        <f>'entradas y salidas'!G236</f>
        <v>0</v>
      </c>
      <c r="G237" s="16">
        <f t="shared" si="3"/>
        <v>0</v>
      </c>
    </row>
    <row r="238" spans="5:7" x14ac:dyDescent="0.25">
      <c r="E238" s="10">
        <f>'entradas y salidas'!F237</f>
        <v>0</v>
      </c>
      <c r="F238" s="5">
        <f>'entradas y salidas'!G237</f>
        <v>0</v>
      </c>
      <c r="G238" s="16">
        <f t="shared" si="3"/>
        <v>0</v>
      </c>
    </row>
    <row r="239" spans="5:7" x14ac:dyDescent="0.25">
      <c r="E239" s="10">
        <f>'entradas y salidas'!F238</f>
        <v>0</v>
      </c>
      <c r="F239" s="5">
        <f>'entradas y salidas'!G238</f>
        <v>0</v>
      </c>
      <c r="G239" s="16">
        <f t="shared" si="3"/>
        <v>0</v>
      </c>
    </row>
    <row r="240" spans="5:7" x14ac:dyDescent="0.25">
      <c r="E240" s="10">
        <f>'entradas y salidas'!F239</f>
        <v>0</v>
      </c>
      <c r="F240" s="5">
        <f>'entradas y salidas'!G239</f>
        <v>0</v>
      </c>
      <c r="G240" s="16">
        <f t="shared" si="3"/>
        <v>0</v>
      </c>
    </row>
    <row r="241" spans="5:7" x14ac:dyDescent="0.25">
      <c r="E241" s="10">
        <f>'entradas y salidas'!F240</f>
        <v>0</v>
      </c>
      <c r="F241" s="5">
        <f>'entradas y salidas'!G240</f>
        <v>0</v>
      </c>
      <c r="G241" s="16">
        <f t="shared" si="3"/>
        <v>0</v>
      </c>
    </row>
    <row r="242" spans="5:7" x14ac:dyDescent="0.25">
      <c r="E242" s="10">
        <f>'entradas y salidas'!F241</f>
        <v>0</v>
      </c>
      <c r="F242" s="5">
        <f>'entradas y salidas'!G241</f>
        <v>0</v>
      </c>
      <c r="G242" s="16">
        <f t="shared" si="3"/>
        <v>0</v>
      </c>
    </row>
    <row r="243" spans="5:7" x14ac:dyDescent="0.25">
      <c r="E243" s="10">
        <f>'entradas y salidas'!F242</f>
        <v>0</v>
      </c>
      <c r="F243" s="5">
        <f>'entradas y salidas'!G242</f>
        <v>0</v>
      </c>
      <c r="G243" s="16">
        <f t="shared" si="3"/>
        <v>0</v>
      </c>
    </row>
    <row r="244" spans="5:7" x14ac:dyDescent="0.25">
      <c r="E244" s="10">
        <f>'entradas y salidas'!F243</f>
        <v>0</v>
      </c>
      <c r="F244" s="5">
        <f>'entradas y salidas'!G243</f>
        <v>0</v>
      </c>
      <c r="G244" s="16">
        <f t="shared" si="3"/>
        <v>0</v>
      </c>
    </row>
    <row r="245" spans="5:7" x14ac:dyDescent="0.25">
      <c r="E245" s="10">
        <f>'entradas y salidas'!F244</f>
        <v>0</v>
      </c>
      <c r="F245" s="10"/>
      <c r="G245" s="18"/>
    </row>
    <row r="246" spans="5:7" x14ac:dyDescent="0.25">
      <c r="E246" s="10">
        <f>'entradas y salidas'!F245</f>
        <v>0</v>
      </c>
      <c r="F246" s="10"/>
      <c r="G246" s="18"/>
    </row>
    <row r="247" spans="5:7" x14ac:dyDescent="0.25">
      <c r="E247" s="10">
        <f>'entradas y salidas'!F246</f>
        <v>0</v>
      </c>
      <c r="F247" s="10"/>
      <c r="G247" s="18"/>
    </row>
    <row r="248" spans="5:7" x14ac:dyDescent="0.25">
      <c r="E248" s="10">
        <f>'entradas y salidas'!F247</f>
        <v>0</v>
      </c>
      <c r="F248" s="10"/>
      <c r="G248" s="18"/>
    </row>
    <row r="249" spans="5:7" x14ac:dyDescent="0.25">
      <c r="E249" s="10">
        <f>'entradas y salidas'!F248</f>
        <v>0</v>
      </c>
      <c r="F249" s="10"/>
      <c r="G249" s="18"/>
    </row>
    <row r="250" spans="5:7" x14ac:dyDescent="0.25">
      <c r="E250" s="10">
        <f>'entradas y salidas'!F249</f>
        <v>0</v>
      </c>
      <c r="F250" s="10"/>
      <c r="G250" s="18"/>
    </row>
    <row r="251" spans="5:7" x14ac:dyDescent="0.25">
      <c r="E251" s="10">
        <f>'entradas y salidas'!F250</f>
        <v>0</v>
      </c>
      <c r="F251" s="10"/>
      <c r="G251" s="18"/>
    </row>
    <row r="252" spans="5:7" x14ac:dyDescent="0.25">
      <c r="E252" s="10">
        <f>'entradas y salidas'!F251</f>
        <v>0</v>
      </c>
      <c r="F252" s="10"/>
      <c r="G252" s="18"/>
    </row>
    <row r="253" spans="5:7" x14ac:dyDescent="0.25">
      <c r="E253" s="10">
        <f>'entradas y salidas'!F252</f>
        <v>0</v>
      </c>
      <c r="F253" s="10"/>
      <c r="G253" s="18"/>
    </row>
    <row r="254" spans="5:7" x14ac:dyDescent="0.25">
      <c r="E254" s="10">
        <f>'entradas y salidas'!F253</f>
        <v>0</v>
      </c>
      <c r="F254" s="10"/>
      <c r="G254" s="18"/>
    </row>
    <row r="255" spans="5:7" x14ac:dyDescent="0.25">
      <c r="E255" s="10">
        <f>'entradas y salidas'!F254</f>
        <v>0</v>
      </c>
      <c r="F255" s="10"/>
      <c r="G255" s="18"/>
    </row>
    <row r="256" spans="5:7" x14ac:dyDescent="0.25">
      <c r="E256" s="10">
        <f>'entradas y salidas'!F255</f>
        <v>0</v>
      </c>
      <c r="F256" s="10"/>
      <c r="G256" s="18"/>
    </row>
    <row r="257" spans="5:7" x14ac:dyDescent="0.25">
      <c r="E257" s="10">
        <f>'entradas y salidas'!F256</f>
        <v>0</v>
      </c>
      <c r="F257" s="10"/>
      <c r="G257" s="18"/>
    </row>
    <row r="258" spans="5:7" x14ac:dyDescent="0.25">
      <c r="E258" s="10">
        <f>'entradas y salidas'!F257</f>
        <v>0</v>
      </c>
      <c r="F258" s="10"/>
      <c r="G258" s="18"/>
    </row>
    <row r="259" spans="5:7" x14ac:dyDescent="0.25">
      <c r="E259" s="10">
        <f>'entradas y salidas'!F258</f>
        <v>0</v>
      </c>
      <c r="F259" s="10"/>
      <c r="G259" s="18"/>
    </row>
    <row r="260" spans="5:7" x14ac:dyDescent="0.25">
      <c r="E260" s="10">
        <f>'entradas y salidas'!F259</f>
        <v>0</v>
      </c>
      <c r="F260" s="10"/>
      <c r="G260" s="18"/>
    </row>
    <row r="261" spans="5:7" x14ac:dyDescent="0.25">
      <c r="E261" s="10">
        <f>'entradas y salidas'!F260</f>
        <v>0</v>
      </c>
      <c r="F261" s="10"/>
      <c r="G261" s="18"/>
    </row>
    <row r="262" spans="5:7" x14ac:dyDescent="0.25">
      <c r="E262" s="10">
        <f>'entradas y salidas'!F261</f>
        <v>0</v>
      </c>
      <c r="F262" s="10"/>
      <c r="G262" s="18"/>
    </row>
    <row r="263" spans="5:7" x14ac:dyDescent="0.25">
      <c r="E263" s="10">
        <f>'entradas y salidas'!F262</f>
        <v>0</v>
      </c>
      <c r="F263" s="10"/>
      <c r="G263" s="18"/>
    </row>
    <row r="264" spans="5:7" x14ac:dyDescent="0.25">
      <c r="E264" s="10">
        <f>'entradas y salidas'!F263</f>
        <v>0</v>
      </c>
      <c r="F264" s="10"/>
      <c r="G264" s="18"/>
    </row>
    <row r="265" spans="5:7" x14ac:dyDescent="0.25">
      <c r="E265" s="10">
        <f>'entradas y salidas'!F264</f>
        <v>0</v>
      </c>
      <c r="F265" s="10"/>
      <c r="G265" s="18"/>
    </row>
    <row r="266" spans="5:7" x14ac:dyDescent="0.25">
      <c r="E266" s="10">
        <f>'entradas y salidas'!F265</f>
        <v>0</v>
      </c>
      <c r="F266" s="10"/>
      <c r="G266" s="18"/>
    </row>
    <row r="267" spans="5:7" x14ac:dyDescent="0.25">
      <c r="E267" s="10">
        <f>'entradas y salidas'!F266</f>
        <v>0</v>
      </c>
      <c r="F267" s="10"/>
      <c r="G267" s="18"/>
    </row>
    <row r="268" spans="5:7" x14ac:dyDescent="0.25">
      <c r="E268" s="10">
        <f>'entradas y salidas'!F267</f>
        <v>0</v>
      </c>
      <c r="F268" s="10"/>
      <c r="G268" s="18"/>
    </row>
    <row r="269" spans="5:7" x14ac:dyDescent="0.25">
      <c r="E269" s="10">
        <f>'entradas y salidas'!F268</f>
        <v>0</v>
      </c>
      <c r="F269" s="10"/>
      <c r="G269" s="18"/>
    </row>
    <row r="270" spans="5:7" x14ac:dyDescent="0.25">
      <c r="E270" s="10">
        <f>'entradas y salidas'!F269</f>
        <v>0</v>
      </c>
      <c r="F270" s="10"/>
      <c r="G270" s="18"/>
    </row>
    <row r="271" spans="5:7" x14ac:dyDescent="0.25">
      <c r="E271" s="10">
        <f>'entradas y salidas'!F270</f>
        <v>0</v>
      </c>
      <c r="F271" s="10"/>
      <c r="G271" s="18"/>
    </row>
    <row r="272" spans="5:7" x14ac:dyDescent="0.25">
      <c r="E272" s="10">
        <f>'entradas y salidas'!F271</f>
        <v>0</v>
      </c>
      <c r="F272" s="10"/>
      <c r="G272" s="18"/>
    </row>
    <row r="273" spans="5:7" x14ac:dyDescent="0.25">
      <c r="E273" s="10">
        <f>'entradas y salidas'!F272</f>
        <v>0</v>
      </c>
      <c r="F273" s="10"/>
      <c r="G273" s="18"/>
    </row>
    <row r="274" spans="5:7" x14ac:dyDescent="0.25">
      <c r="E274" s="10">
        <f>'entradas y salidas'!F273</f>
        <v>0</v>
      </c>
      <c r="F274" s="10"/>
      <c r="G274" s="18"/>
    </row>
    <row r="275" spans="5:7" x14ac:dyDescent="0.25">
      <c r="E275" s="10">
        <f>'entradas y salidas'!F274</f>
        <v>0</v>
      </c>
      <c r="F275" s="10"/>
      <c r="G275" s="18"/>
    </row>
    <row r="276" spans="5:7" x14ac:dyDescent="0.25">
      <c r="E276" s="10">
        <f>'entradas y salidas'!F275</f>
        <v>0</v>
      </c>
      <c r="F276" s="10"/>
      <c r="G276" s="18"/>
    </row>
    <row r="277" spans="5:7" x14ac:dyDescent="0.25">
      <c r="E277" s="10">
        <f>'entradas y salidas'!F276</f>
        <v>0</v>
      </c>
      <c r="F277" s="10"/>
      <c r="G277" s="18"/>
    </row>
    <row r="278" spans="5:7" x14ac:dyDescent="0.25">
      <c r="E278" s="10">
        <f>'entradas y salidas'!F277</f>
        <v>0</v>
      </c>
      <c r="F278" s="10"/>
      <c r="G278" s="18"/>
    </row>
    <row r="279" spans="5:7" x14ac:dyDescent="0.25">
      <c r="E279" s="10">
        <f>'entradas y salidas'!F278</f>
        <v>0</v>
      </c>
      <c r="F279" s="10"/>
      <c r="G279" s="18"/>
    </row>
    <row r="280" spans="5:7" x14ac:dyDescent="0.25">
      <c r="E280" s="10">
        <f>'entradas y salidas'!F279</f>
        <v>0</v>
      </c>
      <c r="F280" s="10"/>
      <c r="G280" s="18"/>
    </row>
    <row r="281" spans="5:7" x14ac:dyDescent="0.25">
      <c r="E281" s="10">
        <f>'entradas y salidas'!F280</f>
        <v>0</v>
      </c>
      <c r="F281" s="10"/>
      <c r="G281" s="18"/>
    </row>
    <row r="282" spans="5:7" x14ac:dyDescent="0.25">
      <c r="E282" s="10">
        <f>'entradas y salidas'!F281</f>
        <v>0</v>
      </c>
      <c r="F282" s="10"/>
      <c r="G282" s="18"/>
    </row>
    <row r="283" spans="5:7" x14ac:dyDescent="0.25">
      <c r="E283" s="10">
        <f>'entradas y salidas'!F282</f>
        <v>0</v>
      </c>
      <c r="F283" s="10"/>
      <c r="G283" s="18"/>
    </row>
    <row r="284" spans="5:7" x14ac:dyDescent="0.25">
      <c r="E284" s="10">
        <f>'entradas y salidas'!F283</f>
        <v>0</v>
      </c>
      <c r="F284" s="10"/>
      <c r="G284" s="18"/>
    </row>
    <row r="285" spans="5:7" x14ac:dyDescent="0.25">
      <c r="E285" s="10">
        <f>'entradas y salidas'!F284</f>
        <v>0</v>
      </c>
      <c r="F285" s="10"/>
      <c r="G285" s="18"/>
    </row>
    <row r="286" spans="5:7" x14ac:dyDescent="0.25">
      <c r="E286" s="10">
        <f>'entradas y salidas'!F285</f>
        <v>0</v>
      </c>
      <c r="F286" s="10"/>
      <c r="G286" s="18"/>
    </row>
    <row r="287" spans="5:7" x14ac:dyDescent="0.25">
      <c r="G287" s="17"/>
    </row>
    <row r="288" spans="5:7" x14ac:dyDescent="0.25">
      <c r="G288" s="17"/>
    </row>
    <row r="289" spans="7:7" x14ac:dyDescent="0.25">
      <c r="G289" s="17"/>
    </row>
    <row r="290" spans="7:7" x14ac:dyDescent="0.25">
      <c r="G290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00"/>
  <sheetViews>
    <sheetView showZeros="0" workbookViewId="0">
      <pane ySplit="2" topLeftCell="A3" activePane="bottomLeft" state="frozen"/>
      <selection activeCell="G65" sqref="G65"/>
      <selection pane="bottomLeft" activeCell="B2" sqref="B2"/>
    </sheetView>
  </sheetViews>
  <sheetFormatPr baseColWidth="10" defaultRowHeight="15" x14ac:dyDescent="0.25"/>
  <cols>
    <col min="1" max="2" width="11.42578125" style="6"/>
    <col min="3" max="3" width="38.85546875" style="6" bestFit="1" customWidth="1"/>
    <col min="4" max="4" width="26.42578125" style="6" customWidth="1"/>
    <col min="5" max="16384" width="11.42578125" style="6"/>
  </cols>
  <sheetData>
    <row r="2" spans="1:7" x14ac:dyDescent="0.25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8" t="s">
        <v>133</v>
      </c>
      <c r="G2" s="8" t="s">
        <v>134</v>
      </c>
    </row>
    <row r="3" spans="1:7" x14ac:dyDescent="0.25">
      <c r="A3" s="19">
        <v>42170</v>
      </c>
      <c r="B3" s="4" t="s">
        <v>5</v>
      </c>
      <c r="C3" s="21" t="str">
        <f>IF(ISERROR(VLOOKUP(B3,stock!$A$4:$G$220,2,FALSE))," ",(VLOOKUP(B3,stock!$A$4:$G$220,2,FALSE)))</f>
        <v>LAMA 45</v>
      </c>
      <c r="D3" s="21" t="str">
        <f>IF(ISERROR(VLOOKUP(B3,stock!$A$4:$G$220,3,FALSE))," ",VLOOKUP(B3,stock!$A$4:$G$220,3,FALSE))</f>
        <v>BLANCO</v>
      </c>
      <c r="E3" s="21" t="str">
        <f>IF(ISERROR(VLOOKUP(B3,stock!$A$4:$G$220,4,FALSE))," ",VLOOKUP(B3,stock!$A$4:$G$220,4,FALSE))</f>
        <v>MTS</v>
      </c>
      <c r="F3" s="9">
        <v>25201</v>
      </c>
      <c r="G3" s="20"/>
    </row>
    <row r="4" spans="1:7" x14ac:dyDescent="0.25">
      <c r="A4" s="19">
        <v>42170</v>
      </c>
      <c r="B4" s="2" t="s">
        <v>6</v>
      </c>
      <c r="C4" s="21" t="str">
        <f>IF(ISERROR(VLOOKUP(B4,stock!$A$4:$G$220,2,FALSE))," ",(VLOOKUP(B4,stock!$A$4:$G$220,2,FALSE)))</f>
        <v>LAMA 45</v>
      </c>
      <c r="D4" s="21" t="str">
        <f>IF(ISERROR(VLOOKUP(B4,stock!$A$4:$G$220,3,FALSE))," ",VLOOKUP(B4,stock!$A$4:$G$220,3,FALSE))</f>
        <v>BRONCE</v>
      </c>
      <c r="E4" s="21" t="str">
        <f>IF(ISERROR(VLOOKUP(B4,stock!$A$4:$G$220,4,FALSE))," ",VLOOKUP(B4,stock!$A$4:$G$220,4,FALSE))</f>
        <v>MTS</v>
      </c>
      <c r="F4" s="11">
        <v>12122</v>
      </c>
      <c r="G4" s="20"/>
    </row>
    <row r="5" spans="1:7" x14ac:dyDescent="0.25">
      <c r="A5" s="19">
        <v>42170</v>
      </c>
      <c r="B5" s="4" t="s">
        <v>7</v>
      </c>
      <c r="C5" s="21" t="str">
        <f>IF(ISERROR(VLOOKUP(B5,stock!$A$4:$G$220,2,FALSE))," ",(VLOOKUP(B5,stock!$A$4:$G$220,2,FALSE)))</f>
        <v>LAMA 45</v>
      </c>
      <c r="D5" s="21" t="str">
        <f>IF(ISERROR(VLOOKUP(B5,stock!$A$4:$G$220,3,FALSE))," ",VLOOKUP(B5,stock!$A$4:$G$220,3,FALSE))</f>
        <v>MAD. OSCURA</v>
      </c>
      <c r="E5" s="21" t="str">
        <f>IF(ISERROR(VLOOKUP(B5,stock!$A$4:$G$220,4,FALSE))," ",VLOOKUP(B5,stock!$A$4:$G$220,4,FALSE))</f>
        <v>MTS</v>
      </c>
      <c r="F5" s="9">
        <v>10208</v>
      </c>
      <c r="G5" s="20"/>
    </row>
    <row r="6" spans="1:7" x14ac:dyDescent="0.25">
      <c r="A6" s="19">
        <v>42170</v>
      </c>
      <c r="B6" s="4" t="s">
        <v>8</v>
      </c>
      <c r="C6" s="21" t="str">
        <f>IF(ISERROR(VLOOKUP(B6,stock!$A$4:$G$220,2,FALSE))," ",(VLOOKUP(B6,stock!$A$4:$G$220,2,FALSE)))</f>
        <v>LAMA 45</v>
      </c>
      <c r="D6" s="21" t="str">
        <f>IF(ISERROR(VLOOKUP(B6,stock!$A$4:$G$220,3,FALSE))," ",VLOOKUP(B6,stock!$A$4:$G$220,3,FALSE))</f>
        <v>TITANIO</v>
      </c>
      <c r="E6" s="21" t="str">
        <f>IF(ISERROR(VLOOKUP(B6,stock!$A$4:$G$220,4,FALSE))," ",VLOOKUP(B6,stock!$A$4:$G$220,4,FALSE))</f>
        <v>MTS</v>
      </c>
      <c r="F6" s="9">
        <v>7975</v>
      </c>
      <c r="G6" s="20"/>
    </row>
    <row r="7" spans="1:7" x14ac:dyDescent="0.25">
      <c r="A7" s="19">
        <v>42170</v>
      </c>
      <c r="B7" s="4" t="s">
        <v>9</v>
      </c>
      <c r="C7" s="21" t="str">
        <f>IF(ISERROR(VLOOKUP(B7,stock!$A$4:$G$220,2,FALSE))," ",(VLOOKUP(B7,stock!$A$4:$G$220,2,FALSE)))</f>
        <v xml:space="preserve">CAJON 137 </v>
      </c>
      <c r="D7" s="21" t="str">
        <f>IF(ISERROR(VLOOKUP(B7,stock!$A$4:$G$220,3,FALSE))," ",VLOOKUP(B7,stock!$A$4:$G$220,3,FALSE))</f>
        <v>BLANCO</v>
      </c>
      <c r="E7" s="21" t="str">
        <f>IF(ISERROR(VLOOKUP(B7,stock!$A$4:$G$220,4,FALSE))," ",VLOOKUP(B7,stock!$A$4:$G$220,4,FALSE))</f>
        <v>MTS</v>
      </c>
      <c r="F7" s="1">
        <v>87</v>
      </c>
      <c r="G7" s="20"/>
    </row>
    <row r="8" spans="1:7" x14ac:dyDescent="0.25">
      <c r="A8" s="19">
        <v>42170</v>
      </c>
      <c r="B8" s="4" t="s">
        <v>10</v>
      </c>
      <c r="C8" s="21" t="str">
        <f>IF(ISERROR(VLOOKUP(B8,stock!$A$4:$G$220,2,FALSE))," ",(VLOOKUP(B8,stock!$A$4:$G$220,2,FALSE)))</f>
        <v>CAJON 165</v>
      </c>
      <c r="D8" s="21" t="str">
        <f>IF(ISERROR(VLOOKUP(B8,stock!$A$4:$G$220,3,FALSE))," ",VLOOKUP(B8,stock!$A$4:$G$220,3,FALSE))</f>
        <v>BLANCO</v>
      </c>
      <c r="E8" s="21" t="str">
        <f>IF(ISERROR(VLOOKUP(B8,stock!$A$4:$G$220,4,FALSE))," ",VLOOKUP(B8,stock!$A$4:$G$220,4,FALSE))</f>
        <v>MTS</v>
      </c>
      <c r="F8" s="1">
        <v>174</v>
      </c>
      <c r="G8" s="20"/>
    </row>
    <row r="9" spans="1:7" x14ac:dyDescent="0.25">
      <c r="A9" s="19">
        <v>42170</v>
      </c>
      <c r="B9" s="4" t="s">
        <v>11</v>
      </c>
      <c r="C9" s="21" t="str">
        <f>IF(ISERROR(VLOOKUP(B9,stock!$A$4:$G$220,2,FALSE))," ",(VLOOKUP(B9,stock!$A$4:$G$220,2,FALSE)))</f>
        <v>CAJON 180</v>
      </c>
      <c r="D9" s="21" t="str">
        <f>IF(ISERROR(VLOOKUP(B9,stock!$A$4:$G$220,3,FALSE))," ",VLOOKUP(B9,stock!$A$4:$G$220,3,FALSE))</f>
        <v>BLANCO</v>
      </c>
      <c r="E9" s="21" t="str">
        <f>IF(ISERROR(VLOOKUP(B9,stock!$A$4:$G$220,4,FALSE))," ",VLOOKUP(B9,stock!$A$4:$G$220,4,FALSE))</f>
        <v>MTS</v>
      </c>
      <c r="F9" s="1">
        <v>377</v>
      </c>
      <c r="G9" s="20"/>
    </row>
    <row r="10" spans="1:7" x14ac:dyDescent="0.25">
      <c r="A10" s="19">
        <v>42170</v>
      </c>
      <c r="B10" s="4" t="s">
        <v>12</v>
      </c>
      <c r="C10" s="21" t="str">
        <f>IF(ISERROR(VLOOKUP(B10,stock!$A$4:$G$220,2,FALSE))," ",(VLOOKUP(B10,stock!$A$4:$G$220,2,FALSE)))</f>
        <v>CAJON 205</v>
      </c>
      <c r="D10" s="21" t="str">
        <f>IF(ISERROR(VLOOKUP(B10,stock!$A$4:$G$220,3,FALSE))," ",VLOOKUP(B10,stock!$A$4:$G$220,3,FALSE))</f>
        <v>BLANCO</v>
      </c>
      <c r="E10" s="21" t="str">
        <f>IF(ISERROR(VLOOKUP(B10,stock!$A$4:$G$220,4,FALSE))," ",VLOOKUP(B10,stock!$A$4:$G$220,4,FALSE))</f>
        <v>MTS</v>
      </c>
      <c r="F10" s="1">
        <v>87</v>
      </c>
      <c r="G10" s="20"/>
    </row>
    <row r="11" spans="1:7" x14ac:dyDescent="0.25">
      <c r="A11" s="19">
        <v>42170</v>
      </c>
      <c r="B11" s="4" t="s">
        <v>13</v>
      </c>
      <c r="C11" s="21" t="str">
        <f>IF(ISERROR(VLOOKUP(B11,stock!$A$4:$G$220,2,FALSE))," ",(VLOOKUP(B11,stock!$A$4:$G$220,2,FALSE)))</f>
        <v xml:space="preserve">CAJON 137 </v>
      </c>
      <c r="D11" s="21" t="str">
        <f>IF(ISERROR(VLOOKUP(B11,stock!$A$4:$G$220,3,FALSE))," ",VLOOKUP(B11,stock!$A$4:$G$220,3,FALSE))</f>
        <v>BRONCE</v>
      </c>
      <c r="E11" s="21" t="str">
        <f>IF(ISERROR(VLOOKUP(B11,stock!$A$4:$G$220,4,FALSE))," ",VLOOKUP(B11,stock!$A$4:$G$220,4,FALSE))</f>
        <v>MTS</v>
      </c>
      <c r="F11" s="1">
        <v>87</v>
      </c>
      <c r="G11" s="20"/>
    </row>
    <row r="12" spans="1:7" x14ac:dyDescent="0.25">
      <c r="A12" s="19">
        <v>42170</v>
      </c>
      <c r="B12" s="4" t="s">
        <v>14</v>
      </c>
      <c r="C12" s="21" t="str">
        <f>IF(ISERROR(VLOOKUP(B12,stock!$A$4:$G$220,2,FALSE))," ",(VLOOKUP(B12,stock!$A$4:$G$220,2,FALSE)))</f>
        <v>CAJON 165</v>
      </c>
      <c r="D12" s="21" t="str">
        <f>IF(ISERROR(VLOOKUP(B12,stock!$A$4:$G$220,3,FALSE))," ",VLOOKUP(B12,stock!$A$4:$G$220,3,FALSE))</f>
        <v>BRONCE</v>
      </c>
      <c r="E12" s="21" t="str">
        <f>IF(ISERROR(VLOOKUP(B12,stock!$A$4:$G$220,4,FALSE))," ",VLOOKUP(B12,stock!$A$4:$G$220,4,FALSE))</f>
        <v>MTS</v>
      </c>
      <c r="F12" s="1">
        <v>145</v>
      </c>
      <c r="G12" s="20"/>
    </row>
    <row r="13" spans="1:7" x14ac:dyDescent="0.25">
      <c r="A13" s="19">
        <v>42170</v>
      </c>
      <c r="B13" s="4" t="s">
        <v>15</v>
      </c>
      <c r="C13" s="21" t="str">
        <f>IF(ISERROR(VLOOKUP(B13,stock!$A$4:$G$220,2,FALSE))," ",(VLOOKUP(B13,stock!$A$4:$G$220,2,FALSE)))</f>
        <v>CAJON 180</v>
      </c>
      <c r="D13" s="21" t="str">
        <f>IF(ISERROR(VLOOKUP(B13,stock!$A$4:$G$220,3,FALSE))," ",VLOOKUP(B13,stock!$A$4:$G$220,3,FALSE))</f>
        <v>BRONCE</v>
      </c>
      <c r="E13" s="21" t="str">
        <f>IF(ISERROR(VLOOKUP(B13,stock!$A$4:$G$220,4,FALSE))," ",VLOOKUP(B13,stock!$A$4:$G$220,4,FALSE))</f>
        <v>MTS</v>
      </c>
      <c r="F13" s="1">
        <v>261</v>
      </c>
      <c r="G13" s="20"/>
    </row>
    <row r="14" spans="1:7" x14ac:dyDescent="0.25">
      <c r="A14" s="19">
        <v>42170</v>
      </c>
      <c r="B14" s="4" t="s">
        <v>16</v>
      </c>
      <c r="C14" s="21" t="str">
        <f>IF(ISERROR(VLOOKUP(B14,stock!$A$4:$G$220,2,FALSE))," ",(VLOOKUP(B14,stock!$A$4:$G$220,2,FALSE)))</f>
        <v>CAJON 205</v>
      </c>
      <c r="D14" s="21" t="str">
        <f>IF(ISERROR(VLOOKUP(B14,stock!$A$4:$G$220,3,FALSE))," ",VLOOKUP(B14,stock!$A$4:$G$220,3,FALSE))</f>
        <v>BRONCE</v>
      </c>
      <c r="E14" s="21" t="str">
        <f>IF(ISERROR(VLOOKUP(B14,stock!$A$4:$G$220,4,FALSE))," ",VLOOKUP(B14,stock!$A$4:$G$220,4,FALSE))</f>
        <v>MTS</v>
      </c>
      <c r="F14" s="1">
        <v>87</v>
      </c>
      <c r="G14" s="20"/>
    </row>
    <row r="15" spans="1:7" x14ac:dyDescent="0.25">
      <c r="A15" s="19">
        <v>42170</v>
      </c>
      <c r="B15" s="4" t="s">
        <v>17</v>
      </c>
      <c r="C15" s="21" t="str">
        <f>IF(ISERROR(VLOOKUP(B15,stock!$A$4:$G$220,2,FALSE))," ",(VLOOKUP(B15,stock!$A$4:$G$220,2,FALSE)))</f>
        <v xml:space="preserve">CAJON 137 </v>
      </c>
      <c r="D15" s="21" t="str">
        <f>IF(ISERROR(VLOOKUP(B15,stock!$A$4:$G$220,3,FALSE))," ",VLOOKUP(B15,stock!$A$4:$G$220,3,FALSE))</f>
        <v>MAD. OSCURA</v>
      </c>
      <c r="E15" s="21" t="str">
        <f>IF(ISERROR(VLOOKUP(B15,stock!$A$4:$G$220,4,FALSE))," ",VLOOKUP(B15,stock!$A$4:$G$220,4,FALSE))</f>
        <v>MTS</v>
      </c>
      <c r="F15" s="1">
        <v>87</v>
      </c>
      <c r="G15" s="20"/>
    </row>
    <row r="16" spans="1:7" x14ac:dyDescent="0.25">
      <c r="A16" s="19">
        <v>42170</v>
      </c>
      <c r="B16" s="4" t="s">
        <v>18</v>
      </c>
      <c r="C16" s="21" t="str">
        <f>IF(ISERROR(VLOOKUP(B16,stock!$A$4:$G$220,2,FALSE))," ",(VLOOKUP(B16,stock!$A$4:$G$220,2,FALSE)))</f>
        <v>CAJON 165</v>
      </c>
      <c r="D16" s="21" t="str">
        <f>IF(ISERROR(VLOOKUP(B16,stock!$A$4:$G$220,3,FALSE))," ",VLOOKUP(B16,stock!$A$4:$G$220,3,FALSE))</f>
        <v>MAD. OSCURA</v>
      </c>
      <c r="E16" s="21" t="str">
        <f>IF(ISERROR(VLOOKUP(B16,stock!$A$4:$G$220,4,FALSE))," ",VLOOKUP(B16,stock!$A$4:$G$220,4,FALSE))</f>
        <v>MTS</v>
      </c>
      <c r="F16" s="1">
        <v>174</v>
      </c>
      <c r="G16" s="20"/>
    </row>
    <row r="17" spans="1:7" x14ac:dyDescent="0.25">
      <c r="A17" s="19">
        <v>42170</v>
      </c>
      <c r="B17" s="4" t="s">
        <v>19</v>
      </c>
      <c r="C17" s="21" t="str">
        <f>IF(ISERROR(VLOOKUP(B17,stock!$A$4:$G$220,2,FALSE))," ",(VLOOKUP(B17,stock!$A$4:$G$220,2,FALSE)))</f>
        <v>CAJON 180</v>
      </c>
      <c r="D17" s="21" t="str">
        <f>IF(ISERROR(VLOOKUP(B17,stock!$A$4:$G$220,3,FALSE))," ",VLOOKUP(B17,stock!$A$4:$G$220,3,FALSE))</f>
        <v>MAD. OSCURA</v>
      </c>
      <c r="E17" s="21" t="str">
        <f>IF(ISERROR(VLOOKUP(B17,stock!$A$4:$G$220,4,FALSE))," ",VLOOKUP(B17,stock!$A$4:$G$220,4,FALSE))</f>
        <v>MTS</v>
      </c>
      <c r="F17" s="1">
        <v>261</v>
      </c>
      <c r="G17" s="20"/>
    </row>
    <row r="18" spans="1:7" x14ac:dyDescent="0.25">
      <c r="A18" s="19">
        <v>42170</v>
      </c>
      <c r="B18" s="4" t="s">
        <v>20</v>
      </c>
      <c r="C18" s="21" t="str">
        <f>IF(ISERROR(VLOOKUP(B18,stock!$A$4:$G$220,2,FALSE))," ",(VLOOKUP(B18,stock!$A$4:$G$220,2,FALSE)))</f>
        <v>CAJON 205</v>
      </c>
      <c r="D18" s="21" t="str">
        <f>IF(ISERROR(VLOOKUP(B18,stock!$A$4:$G$220,3,FALSE))," ",VLOOKUP(B18,stock!$A$4:$G$220,3,FALSE))</f>
        <v>MAD. OSCURA</v>
      </c>
      <c r="E18" s="21" t="str">
        <f>IF(ISERROR(VLOOKUP(B18,stock!$A$4:$G$220,4,FALSE))," ",VLOOKUP(B18,stock!$A$4:$G$220,4,FALSE))</f>
        <v>MTS</v>
      </c>
      <c r="F18" s="1">
        <v>87</v>
      </c>
      <c r="G18" s="20"/>
    </row>
    <row r="19" spans="1:7" x14ac:dyDescent="0.25">
      <c r="A19" s="19">
        <v>42170</v>
      </c>
      <c r="B19" s="4" t="s">
        <v>21</v>
      </c>
      <c r="C19" s="21" t="str">
        <f>IF(ISERROR(VLOOKUP(B19,stock!$A$4:$G$220,2,FALSE))," ",(VLOOKUP(B19,stock!$A$4:$G$220,2,FALSE)))</f>
        <v xml:space="preserve">CAJON 137 </v>
      </c>
      <c r="D19" s="21" t="str">
        <f>IF(ISERROR(VLOOKUP(B19,stock!$A$4:$G$220,3,FALSE))," ",VLOOKUP(B19,stock!$A$4:$G$220,3,FALSE))</f>
        <v>TITANIO</v>
      </c>
      <c r="E19" s="21" t="str">
        <f>IF(ISERROR(VLOOKUP(B19,stock!$A$4:$G$220,4,FALSE))," ",VLOOKUP(B19,stock!$A$4:$G$220,4,FALSE))</f>
        <v>MTS</v>
      </c>
      <c r="F19" s="1">
        <v>87</v>
      </c>
      <c r="G19" s="20"/>
    </row>
    <row r="20" spans="1:7" x14ac:dyDescent="0.25">
      <c r="A20" s="19">
        <v>42170</v>
      </c>
      <c r="B20" s="4" t="s">
        <v>22</v>
      </c>
      <c r="C20" s="21" t="str">
        <f>IF(ISERROR(VLOOKUP(B20,stock!$A$4:$G$220,2,FALSE))," ",(VLOOKUP(B20,stock!$A$4:$G$220,2,FALSE)))</f>
        <v>CAJON 165</v>
      </c>
      <c r="D20" s="21" t="str">
        <f>IF(ISERROR(VLOOKUP(B20,stock!$A$4:$G$220,3,FALSE))," ",VLOOKUP(B20,stock!$A$4:$G$220,3,FALSE))</f>
        <v>TITANIO</v>
      </c>
      <c r="E20" s="21" t="str">
        <f>IF(ISERROR(VLOOKUP(B20,stock!$A$4:$G$220,4,FALSE))," ",VLOOKUP(B20,stock!$A$4:$G$220,4,FALSE))</f>
        <v>MTS</v>
      </c>
      <c r="F20" s="1">
        <v>145</v>
      </c>
      <c r="G20" s="20"/>
    </row>
    <row r="21" spans="1:7" x14ac:dyDescent="0.25">
      <c r="A21" s="19">
        <v>42170</v>
      </c>
      <c r="B21" s="4" t="s">
        <v>23</v>
      </c>
      <c r="C21" s="21" t="str">
        <f>IF(ISERROR(VLOOKUP(B21,stock!$A$4:$G$220,2,FALSE))," ",(VLOOKUP(B21,stock!$A$4:$G$220,2,FALSE)))</f>
        <v>CAJON 180</v>
      </c>
      <c r="D21" s="21" t="str">
        <f>IF(ISERROR(VLOOKUP(B21,stock!$A$4:$G$220,3,FALSE))," ",VLOOKUP(B21,stock!$A$4:$G$220,3,FALSE))</f>
        <v>TITANIO</v>
      </c>
      <c r="E21" s="21" t="str">
        <f>IF(ISERROR(VLOOKUP(B21,stock!$A$4:$G$220,4,FALSE))," ",VLOOKUP(B21,stock!$A$4:$G$220,4,FALSE))</f>
        <v>MTS</v>
      </c>
      <c r="F21" s="1">
        <v>174</v>
      </c>
      <c r="G21" s="20"/>
    </row>
    <row r="22" spans="1:7" x14ac:dyDescent="0.25">
      <c r="A22" s="19">
        <v>42170</v>
      </c>
      <c r="B22" s="4" t="s">
        <v>24</v>
      </c>
      <c r="C22" s="21" t="str">
        <f>IF(ISERROR(VLOOKUP(B22,stock!$A$4:$G$220,2,FALSE))," ",(VLOOKUP(B22,stock!$A$4:$G$220,2,FALSE)))</f>
        <v>CAJON 205</v>
      </c>
      <c r="D22" s="21" t="str">
        <f>IF(ISERROR(VLOOKUP(B22,stock!$A$4:$G$220,3,FALSE))," ",VLOOKUP(B22,stock!$A$4:$G$220,3,FALSE))</f>
        <v>TITANIO</v>
      </c>
      <c r="E22" s="21" t="str">
        <f>IF(ISERROR(VLOOKUP(B22,stock!$A$4:$G$220,4,FALSE))," ",VLOOKUP(B22,stock!$A$4:$G$220,4,FALSE))</f>
        <v>MTS</v>
      </c>
      <c r="F22" s="1">
        <v>58</v>
      </c>
      <c r="G22" s="20"/>
    </row>
    <row r="23" spans="1:7" x14ac:dyDescent="0.25">
      <c r="A23" s="19">
        <v>42170</v>
      </c>
      <c r="B23" s="4" t="s">
        <v>25</v>
      </c>
      <c r="C23" s="21" t="str">
        <f>IF(ISERROR(VLOOKUP(B23,stock!$A$4:$G$220,2,FALSE))," ",(VLOOKUP(B23,stock!$A$4:$G$220,2,FALSE)))</f>
        <v>TESTERO 137</v>
      </c>
      <c r="D23" s="21" t="str">
        <f>IF(ISERROR(VLOOKUP(B23,stock!$A$4:$G$220,3,FALSE))," ",VLOOKUP(B23,stock!$A$4:$G$220,3,FALSE))</f>
        <v>BLANCO</v>
      </c>
      <c r="E23" s="21" t="str">
        <f>IF(ISERROR(VLOOKUP(B23,stock!$A$4:$G$220,4,FALSE))," ",VLOOKUP(B23,stock!$A$4:$G$220,4,FALSE))</f>
        <v>JG</v>
      </c>
      <c r="F23" s="1">
        <v>80</v>
      </c>
      <c r="G23" s="20"/>
    </row>
    <row r="24" spans="1:7" x14ac:dyDescent="0.25">
      <c r="A24" s="19">
        <v>42170</v>
      </c>
      <c r="B24" s="4" t="s">
        <v>26</v>
      </c>
      <c r="C24" s="21" t="str">
        <f>IF(ISERROR(VLOOKUP(B24,stock!$A$4:$G$220,2,FALSE))," ",(VLOOKUP(B24,stock!$A$4:$G$220,2,FALSE)))</f>
        <v>TESTERO 165</v>
      </c>
      <c r="D24" s="21" t="str">
        <f>IF(ISERROR(VLOOKUP(B24,stock!$A$4:$G$220,3,FALSE))," ",VLOOKUP(B24,stock!$A$4:$G$220,3,FALSE))</f>
        <v>BLANCO</v>
      </c>
      <c r="E24" s="21" t="str">
        <f>IF(ISERROR(VLOOKUP(B24,stock!$A$4:$G$220,4,FALSE))," ",VLOOKUP(B24,stock!$A$4:$G$220,4,FALSE))</f>
        <v>JG</v>
      </c>
      <c r="F24" s="1">
        <v>200</v>
      </c>
      <c r="G24" s="20"/>
    </row>
    <row r="25" spans="1:7" x14ac:dyDescent="0.25">
      <c r="A25" s="19">
        <v>42170</v>
      </c>
      <c r="B25" s="4" t="s">
        <v>27</v>
      </c>
      <c r="C25" s="21" t="str">
        <f>IF(ISERROR(VLOOKUP(B25,stock!$A$4:$G$220,2,FALSE))," ",(VLOOKUP(B25,stock!$A$4:$G$220,2,FALSE)))</f>
        <v>TESTERO 180</v>
      </c>
      <c r="D25" s="21" t="str">
        <f>IF(ISERROR(VLOOKUP(B25,stock!$A$4:$G$220,3,FALSE))," ",VLOOKUP(B25,stock!$A$4:$G$220,3,FALSE))</f>
        <v>BLANCO</v>
      </c>
      <c r="E25" s="21" t="str">
        <f>IF(ISERROR(VLOOKUP(B25,stock!$A$4:$G$220,4,FALSE))," ",VLOOKUP(B25,stock!$A$4:$G$220,4,FALSE))</f>
        <v>JG</v>
      </c>
      <c r="F25" s="1">
        <v>260</v>
      </c>
      <c r="G25" s="20"/>
    </row>
    <row r="26" spans="1:7" x14ac:dyDescent="0.25">
      <c r="A26" s="19">
        <v>42170</v>
      </c>
      <c r="B26" s="4" t="s">
        <v>28</v>
      </c>
      <c r="C26" s="21" t="str">
        <f>IF(ISERROR(VLOOKUP(B26,stock!$A$4:$G$220,2,FALSE))," ",(VLOOKUP(B26,stock!$A$4:$G$220,2,FALSE)))</f>
        <v>TESTERO 205</v>
      </c>
      <c r="D26" s="21" t="str">
        <f>IF(ISERROR(VLOOKUP(B26,stock!$A$4:$G$220,3,FALSE))," ",VLOOKUP(B26,stock!$A$4:$G$220,3,FALSE))</f>
        <v>BLANCO</v>
      </c>
      <c r="E26" s="21" t="str">
        <f>IF(ISERROR(VLOOKUP(B26,stock!$A$4:$G$220,4,FALSE))," ",VLOOKUP(B26,stock!$A$4:$G$220,4,FALSE))</f>
        <v>JG</v>
      </c>
      <c r="F26" s="1">
        <v>90</v>
      </c>
      <c r="G26" s="20"/>
    </row>
    <row r="27" spans="1:7" x14ac:dyDescent="0.25">
      <c r="A27" s="19">
        <v>42170</v>
      </c>
      <c r="B27" s="4" t="s">
        <v>29</v>
      </c>
      <c r="C27" s="21" t="str">
        <f>IF(ISERROR(VLOOKUP(B27,stock!$A$4:$G$220,2,FALSE))," ",(VLOOKUP(B27,stock!$A$4:$G$220,2,FALSE)))</f>
        <v>TESTERO 137</v>
      </c>
      <c r="D27" s="21" t="str">
        <f>IF(ISERROR(VLOOKUP(B27,stock!$A$4:$G$220,3,FALSE))," ",VLOOKUP(B27,stock!$A$4:$G$220,3,FALSE))</f>
        <v>BRONCE</v>
      </c>
      <c r="E27" s="21" t="str">
        <f>IF(ISERROR(VLOOKUP(B27,stock!$A$4:$G$220,4,FALSE))," ",VLOOKUP(B27,stock!$A$4:$G$220,4,FALSE))</f>
        <v>JG</v>
      </c>
      <c r="F27" s="1">
        <v>80</v>
      </c>
      <c r="G27" s="20"/>
    </row>
    <row r="28" spans="1:7" x14ac:dyDescent="0.25">
      <c r="A28" s="19">
        <v>42170</v>
      </c>
      <c r="B28" s="4" t="s">
        <v>30</v>
      </c>
      <c r="C28" s="21" t="str">
        <f>IF(ISERROR(VLOOKUP(B28,stock!$A$4:$G$220,2,FALSE))," ",(VLOOKUP(B28,stock!$A$4:$G$220,2,FALSE)))</f>
        <v>TESTERO 165</v>
      </c>
      <c r="D28" s="21" t="str">
        <f>IF(ISERROR(VLOOKUP(B28,stock!$A$4:$G$220,3,FALSE))," ",VLOOKUP(B28,stock!$A$4:$G$220,3,FALSE))</f>
        <v>BRONCE</v>
      </c>
      <c r="E28" s="21" t="str">
        <f>IF(ISERROR(VLOOKUP(B28,stock!$A$4:$G$220,4,FALSE))," ",VLOOKUP(B28,stock!$A$4:$G$220,4,FALSE))</f>
        <v>JG</v>
      </c>
      <c r="F28" s="1">
        <v>120</v>
      </c>
      <c r="G28" s="20"/>
    </row>
    <row r="29" spans="1:7" x14ac:dyDescent="0.25">
      <c r="A29" s="19">
        <v>42170</v>
      </c>
      <c r="B29" s="4" t="s">
        <v>31</v>
      </c>
      <c r="C29" s="21" t="str">
        <f>IF(ISERROR(VLOOKUP(B29,stock!$A$4:$G$220,2,FALSE))," ",(VLOOKUP(B29,stock!$A$4:$G$220,2,FALSE)))</f>
        <v>TESTERO 180</v>
      </c>
      <c r="D29" s="21" t="str">
        <f>IF(ISERROR(VLOOKUP(B29,stock!$A$4:$G$220,3,FALSE))," ",VLOOKUP(B29,stock!$A$4:$G$220,3,FALSE))</f>
        <v>BRONCE</v>
      </c>
      <c r="E29" s="21" t="str">
        <f>IF(ISERROR(VLOOKUP(B29,stock!$A$4:$G$220,4,FALSE))," ",VLOOKUP(B29,stock!$A$4:$G$220,4,FALSE))</f>
        <v>JG</v>
      </c>
      <c r="F29" s="1">
        <v>200</v>
      </c>
      <c r="G29" s="20"/>
    </row>
    <row r="30" spans="1:7" x14ac:dyDescent="0.25">
      <c r="A30" s="19">
        <v>42170</v>
      </c>
      <c r="B30" s="4" t="s">
        <v>32</v>
      </c>
      <c r="C30" s="21" t="str">
        <f>IF(ISERROR(VLOOKUP(B30,stock!$A$4:$G$220,2,FALSE))," ",(VLOOKUP(B30,stock!$A$4:$G$220,2,FALSE)))</f>
        <v>TESTERO 205</v>
      </c>
      <c r="D30" s="21" t="str">
        <f>IF(ISERROR(VLOOKUP(B30,stock!$A$4:$G$220,3,FALSE))," ",VLOOKUP(B30,stock!$A$4:$G$220,3,FALSE))</f>
        <v>BRONCE</v>
      </c>
      <c r="E30" s="21" t="str">
        <f>IF(ISERROR(VLOOKUP(B30,stock!$A$4:$G$220,4,FALSE))," ",VLOOKUP(B30,stock!$A$4:$G$220,4,FALSE))</f>
        <v>JG</v>
      </c>
      <c r="F30" s="1">
        <v>90</v>
      </c>
      <c r="G30" s="20"/>
    </row>
    <row r="31" spans="1:7" x14ac:dyDescent="0.25">
      <c r="A31" s="19">
        <v>42170</v>
      </c>
      <c r="B31" s="4" t="s">
        <v>33</v>
      </c>
      <c r="C31" s="21" t="str">
        <f>IF(ISERROR(VLOOKUP(B31,stock!$A$4:$G$220,2,FALSE))," ",(VLOOKUP(B31,stock!$A$4:$G$220,2,FALSE)))</f>
        <v>TESTERO 137</v>
      </c>
      <c r="D31" s="21" t="str">
        <f>IF(ISERROR(VLOOKUP(B31,stock!$A$4:$G$220,3,FALSE))," ",VLOOKUP(B31,stock!$A$4:$G$220,3,FALSE))</f>
        <v>RAL 8014</v>
      </c>
      <c r="E31" s="21" t="str">
        <f>IF(ISERROR(VLOOKUP(B31,stock!$A$4:$G$220,4,FALSE))," ",VLOOKUP(B31,stock!$A$4:$G$220,4,FALSE))</f>
        <v>JG</v>
      </c>
      <c r="F31" s="1">
        <v>80</v>
      </c>
      <c r="G31" s="20"/>
    </row>
    <row r="32" spans="1:7" x14ac:dyDescent="0.25">
      <c r="A32" s="19">
        <v>42170</v>
      </c>
      <c r="B32" s="4" t="s">
        <v>34</v>
      </c>
      <c r="C32" s="21" t="str">
        <f>IF(ISERROR(VLOOKUP(B32,stock!$A$4:$G$220,2,FALSE))," ",(VLOOKUP(B32,stock!$A$4:$G$220,2,FALSE)))</f>
        <v>TESTERO 165</v>
      </c>
      <c r="D32" s="21" t="str">
        <f>IF(ISERROR(VLOOKUP(B32,stock!$A$4:$G$220,3,FALSE))," ",VLOOKUP(B32,stock!$A$4:$G$220,3,FALSE))</f>
        <v>RAL 8014</v>
      </c>
      <c r="E32" s="21" t="str">
        <f>IF(ISERROR(VLOOKUP(B32,stock!$A$4:$G$220,4,FALSE))," ",VLOOKUP(B32,stock!$A$4:$G$220,4,FALSE))</f>
        <v>JG</v>
      </c>
      <c r="F32" s="1">
        <v>120</v>
      </c>
      <c r="G32" s="20"/>
    </row>
    <row r="33" spans="1:7" x14ac:dyDescent="0.25">
      <c r="A33" s="19">
        <v>42170</v>
      </c>
      <c r="B33" s="4" t="s">
        <v>35</v>
      </c>
      <c r="C33" s="21" t="str">
        <f>IF(ISERROR(VLOOKUP(B33,stock!$A$4:$G$220,2,FALSE))," ",(VLOOKUP(B33,stock!$A$4:$G$220,2,FALSE)))</f>
        <v>TESTERO 180</v>
      </c>
      <c r="D33" s="21" t="str">
        <f>IF(ISERROR(VLOOKUP(B33,stock!$A$4:$G$220,3,FALSE))," ",VLOOKUP(B33,stock!$A$4:$G$220,3,FALSE))</f>
        <v>RAL 8014</v>
      </c>
      <c r="E33" s="21" t="str">
        <f>IF(ISERROR(VLOOKUP(B33,stock!$A$4:$G$220,4,FALSE))," ",VLOOKUP(B33,stock!$A$4:$G$220,4,FALSE))</f>
        <v>JG</v>
      </c>
      <c r="F33" s="1">
        <v>200</v>
      </c>
      <c r="G33" s="20"/>
    </row>
    <row r="34" spans="1:7" x14ac:dyDescent="0.25">
      <c r="A34" s="19">
        <v>42170</v>
      </c>
      <c r="B34" s="4" t="s">
        <v>36</v>
      </c>
      <c r="C34" s="21" t="str">
        <f>IF(ISERROR(VLOOKUP(B34,stock!$A$4:$G$220,2,FALSE))," ",(VLOOKUP(B34,stock!$A$4:$G$220,2,FALSE)))</f>
        <v>TESTERO 205</v>
      </c>
      <c r="D34" s="21" t="str">
        <f>IF(ISERROR(VLOOKUP(B34,stock!$A$4:$G$220,3,FALSE))," ",VLOOKUP(B34,stock!$A$4:$G$220,3,FALSE))</f>
        <v>RAL 8014</v>
      </c>
      <c r="E34" s="21" t="str">
        <f>IF(ISERROR(VLOOKUP(B34,stock!$A$4:$G$220,4,FALSE))," ",VLOOKUP(B34,stock!$A$4:$G$220,4,FALSE))</f>
        <v>JG</v>
      </c>
      <c r="F34" s="1">
        <v>90</v>
      </c>
      <c r="G34" s="20"/>
    </row>
    <row r="35" spans="1:7" x14ac:dyDescent="0.25">
      <c r="A35" s="19">
        <v>42170</v>
      </c>
      <c r="B35" s="4" t="s">
        <v>37</v>
      </c>
      <c r="C35" s="21" t="str">
        <f>IF(ISERROR(VLOOKUP(B35,stock!$A$4:$G$220,2,FALSE))," ",(VLOOKUP(B35,stock!$A$4:$G$220,2,FALSE)))</f>
        <v>TESTERO 137</v>
      </c>
      <c r="D35" s="21" t="str">
        <f>IF(ISERROR(VLOOKUP(B35,stock!$A$4:$G$220,3,FALSE))," ",VLOOKUP(B35,stock!$A$4:$G$220,3,FALSE))</f>
        <v>TITANIO</v>
      </c>
      <c r="E35" s="21" t="str">
        <f>IF(ISERROR(VLOOKUP(B35,stock!$A$4:$G$220,4,FALSE))," ",VLOOKUP(B35,stock!$A$4:$G$220,4,FALSE))</f>
        <v>JG</v>
      </c>
      <c r="F35" s="1">
        <v>60</v>
      </c>
      <c r="G35" s="20"/>
    </row>
    <row r="36" spans="1:7" x14ac:dyDescent="0.25">
      <c r="A36" s="19">
        <v>42170</v>
      </c>
      <c r="B36" s="4" t="s">
        <v>38</v>
      </c>
      <c r="C36" s="21" t="str">
        <f>IF(ISERROR(VLOOKUP(B36,stock!$A$4:$G$220,2,FALSE))," ",(VLOOKUP(B36,stock!$A$4:$G$220,2,FALSE)))</f>
        <v>TESTERO 165</v>
      </c>
      <c r="D36" s="21" t="str">
        <f>IF(ISERROR(VLOOKUP(B36,stock!$A$4:$G$220,3,FALSE))," ",VLOOKUP(B36,stock!$A$4:$G$220,3,FALSE))</f>
        <v>TITANIO</v>
      </c>
      <c r="E36" s="21" t="str">
        <f>IF(ISERROR(VLOOKUP(B36,stock!$A$4:$G$220,4,FALSE))," ",VLOOKUP(B36,stock!$A$4:$G$220,4,FALSE))</f>
        <v>JG</v>
      </c>
      <c r="F36" s="1">
        <v>120</v>
      </c>
      <c r="G36" s="20"/>
    </row>
    <row r="37" spans="1:7" x14ac:dyDescent="0.25">
      <c r="A37" s="19">
        <v>42170</v>
      </c>
      <c r="B37" s="4" t="s">
        <v>39</v>
      </c>
      <c r="C37" s="21" t="str">
        <f>IF(ISERROR(VLOOKUP(B37,stock!$A$4:$G$220,2,FALSE))," ",(VLOOKUP(B37,stock!$A$4:$G$220,2,FALSE)))</f>
        <v>TESTERO 180</v>
      </c>
      <c r="D37" s="21" t="str">
        <f>IF(ISERROR(VLOOKUP(B37,stock!$A$4:$G$220,3,FALSE))," ",VLOOKUP(B37,stock!$A$4:$G$220,3,FALSE))</f>
        <v>TITANIO</v>
      </c>
      <c r="E37" s="21" t="str">
        <f>IF(ISERROR(VLOOKUP(B37,stock!$A$4:$G$220,4,FALSE))," ",VLOOKUP(B37,stock!$A$4:$G$220,4,FALSE))</f>
        <v>JG</v>
      </c>
      <c r="F37" s="1">
        <v>160</v>
      </c>
      <c r="G37" s="20"/>
    </row>
    <row r="38" spans="1:7" x14ac:dyDescent="0.25">
      <c r="A38" s="19">
        <v>42170</v>
      </c>
      <c r="B38" s="4" t="s">
        <v>40</v>
      </c>
      <c r="C38" s="21" t="str">
        <f>IF(ISERROR(VLOOKUP(B38,stock!$A$4:$G$220,2,FALSE))," ",(VLOOKUP(B38,stock!$A$4:$G$220,2,FALSE)))</f>
        <v>TESTERO 205</v>
      </c>
      <c r="D38" s="21" t="str">
        <f>IF(ISERROR(VLOOKUP(B38,stock!$A$4:$G$220,3,FALSE))," ",VLOOKUP(B38,stock!$A$4:$G$220,3,FALSE))</f>
        <v>TITANIO</v>
      </c>
      <c r="E38" s="21" t="str">
        <f>IF(ISERROR(VLOOKUP(B38,stock!$A$4:$G$220,4,FALSE))," ",VLOOKUP(B38,stock!$A$4:$G$220,4,FALSE))</f>
        <v>JG</v>
      </c>
      <c r="F38" s="1">
        <v>90</v>
      </c>
      <c r="G38" s="20"/>
    </row>
    <row r="39" spans="1:7" x14ac:dyDescent="0.25">
      <c r="A39" s="19">
        <v>42170</v>
      </c>
      <c r="B39" s="4" t="s">
        <v>41</v>
      </c>
      <c r="C39" s="21" t="str">
        <f>IF(ISERROR(VLOOKUP(B39,stock!$A$4:$G$220,2,FALSE))," ",(VLOOKUP(B39,stock!$A$4:$G$220,2,FALSE)))</f>
        <v>PLACA CONTENCION</v>
      </c>
      <c r="D39" s="21" t="str">
        <f>IF(ISERROR(VLOOKUP(B39,stock!$A$4:$G$220,3,FALSE))," ",VLOOKUP(B39,stock!$A$4:$G$220,3,FALSE))</f>
        <v>150 EJE DE 40</v>
      </c>
      <c r="E39" s="21" t="str">
        <f>IF(ISERROR(VLOOKUP(B39,stock!$A$4:$G$220,4,FALSE))," ",VLOOKUP(B39,stock!$A$4:$G$220,4,FALSE))</f>
        <v>UNID</v>
      </c>
      <c r="F39" s="1">
        <v>600</v>
      </c>
      <c r="G39" s="20"/>
    </row>
    <row r="40" spans="1:7" x14ac:dyDescent="0.25">
      <c r="A40" s="19">
        <v>42170</v>
      </c>
      <c r="B40" s="4" t="s">
        <v>42</v>
      </c>
      <c r="C40" s="21" t="str">
        <f>IF(ISERROR(VLOOKUP(B40,stock!$A$4:$G$220,2,FALSE))," ",(VLOOKUP(B40,stock!$A$4:$G$220,2,FALSE)))</f>
        <v>PLACA CONTENCION</v>
      </c>
      <c r="D40" s="21" t="str">
        <f>IF(ISERROR(VLOOKUP(B40,stock!$A$4:$G$220,3,FALSE))," ",VLOOKUP(B40,stock!$A$4:$G$220,3,FALSE))</f>
        <v>165 EJE DE 40</v>
      </c>
      <c r="E40" s="21" t="str">
        <f>IF(ISERROR(VLOOKUP(B40,stock!$A$4:$G$220,4,FALSE))," ",VLOOKUP(B40,stock!$A$4:$G$220,4,FALSE))</f>
        <v>UNID</v>
      </c>
      <c r="F40" s="9">
        <v>1050</v>
      </c>
      <c r="G40" s="20"/>
    </row>
    <row r="41" spans="1:7" x14ac:dyDescent="0.25">
      <c r="A41" s="19">
        <v>42170</v>
      </c>
      <c r="B41" s="4" t="s">
        <v>43</v>
      </c>
      <c r="C41" s="21" t="str">
        <f>IF(ISERROR(VLOOKUP(B41,stock!$A$4:$G$220,2,FALSE))," ",(VLOOKUP(B41,stock!$A$4:$G$220,2,FALSE)))</f>
        <v>PLACA CONTENCION</v>
      </c>
      <c r="D41" s="21" t="str">
        <f>IF(ISERROR(VLOOKUP(B41,stock!$A$4:$G$220,3,FALSE))," ",VLOOKUP(B41,stock!$A$4:$G$220,3,FALSE))</f>
        <v>180 EJE DE 40</v>
      </c>
      <c r="E41" s="21" t="str">
        <f>IF(ISERROR(VLOOKUP(B41,stock!$A$4:$G$220,4,FALSE))," ",VLOOKUP(B41,stock!$A$4:$G$220,4,FALSE))</f>
        <v>UNID</v>
      </c>
      <c r="F41" s="9">
        <v>1500</v>
      </c>
      <c r="G41" s="20"/>
    </row>
    <row r="42" spans="1:7" x14ac:dyDescent="0.25">
      <c r="A42" s="19">
        <v>42170</v>
      </c>
      <c r="B42" s="4" t="s">
        <v>44</v>
      </c>
      <c r="C42" s="21" t="str">
        <f>IF(ISERROR(VLOOKUP(B42,stock!$A$4:$G$220,2,FALSE))," ",(VLOOKUP(B42,stock!$A$4:$G$220,2,FALSE)))</f>
        <v>PLACA CONTENCION</v>
      </c>
      <c r="D42" s="21" t="str">
        <f>IF(ISERROR(VLOOKUP(B42,stock!$A$4:$G$220,3,FALSE))," ",VLOOKUP(B42,stock!$A$4:$G$220,3,FALSE))</f>
        <v>205 EJE DE 60</v>
      </c>
      <c r="E42" s="21" t="str">
        <f>IF(ISERROR(VLOOKUP(B42,stock!$A$4:$G$220,4,FALSE))," ",VLOOKUP(B42,stock!$A$4:$G$220,4,FALSE))</f>
        <v>UNID</v>
      </c>
      <c r="F42" s="1">
        <v>560</v>
      </c>
      <c r="G42" s="20"/>
    </row>
    <row r="43" spans="1:7" x14ac:dyDescent="0.25">
      <c r="A43" s="19">
        <v>42170</v>
      </c>
      <c r="B43" s="4" t="s">
        <v>45</v>
      </c>
      <c r="C43" s="21" t="str">
        <f>IF(ISERROR(VLOOKUP(B43,stock!$A$4:$G$220,2,FALSE))," ",(VLOOKUP(B43,stock!$A$4:$G$220,2,FALSE)))</f>
        <v>CONTERAS DE PVC</v>
      </c>
      <c r="D43" s="21" t="str">
        <f>IF(ISERROR(VLOOKUP(B43,stock!$A$4:$G$220,3,FALSE))," ",VLOOKUP(B43,stock!$A$4:$G$220,3,FALSE))</f>
        <v>EJE DE 60/ROD</v>
      </c>
      <c r="E43" s="21" t="str">
        <f>IF(ISERROR(VLOOKUP(B43,stock!$A$4:$G$220,4,FALSE))," ",VLOOKUP(B43,stock!$A$4:$G$220,4,FALSE))</f>
        <v>UNID</v>
      </c>
      <c r="F43" s="1">
        <v>700</v>
      </c>
      <c r="G43" s="20"/>
    </row>
    <row r="44" spans="1:7" x14ac:dyDescent="0.25">
      <c r="A44" s="19">
        <v>42170</v>
      </c>
      <c r="B44" s="4" t="s">
        <v>46</v>
      </c>
      <c r="C44" s="21" t="str">
        <f>IF(ISERROR(VLOOKUP(B44,stock!$A$4:$G$220,2,FALSE))," ",(VLOOKUP(B44,stock!$A$4:$G$220,2,FALSE)))</f>
        <v>CONTERAS DE PVC</v>
      </c>
      <c r="D44" s="21" t="str">
        <f>IF(ISERROR(VLOOKUP(B44,stock!$A$4:$G$220,3,FALSE))," ",VLOOKUP(B44,stock!$A$4:$G$220,3,FALSE))</f>
        <v>EJE DE 40/ROD</v>
      </c>
      <c r="E44" s="21" t="str">
        <f>IF(ISERROR(VLOOKUP(B44,stock!$A$4:$G$220,4,FALSE))," ",VLOOKUP(B44,stock!$A$4:$G$220,4,FALSE))</f>
        <v>UNID</v>
      </c>
      <c r="F44" s="1">
        <v>800</v>
      </c>
      <c r="G44" s="20"/>
    </row>
    <row r="45" spans="1:7" x14ac:dyDescent="0.25">
      <c r="A45" s="19">
        <v>42170</v>
      </c>
      <c r="B45" s="4" t="s">
        <v>47</v>
      </c>
      <c r="C45" s="21" t="str">
        <f>IF(ISERROR(VLOOKUP(B45,stock!$A$4:$G$220,2,FALSE))," ",(VLOOKUP(B45,stock!$A$4:$G$220,2,FALSE)))</f>
        <v>EJES</v>
      </c>
      <c r="D45" s="21" t="str">
        <f>IF(ISERROR(VLOOKUP(B45,stock!$A$4:$G$220,3,FALSE))," ",VLOOKUP(B45,stock!$A$4:$G$220,3,FALSE))</f>
        <v>EJE DE 40 X 0,4</v>
      </c>
      <c r="E45" s="21" t="str">
        <f>IF(ISERROR(VLOOKUP(B45,stock!$A$4:$G$220,4,FALSE))," ",VLOOKUP(B45,stock!$A$4:$G$220,4,FALSE))</f>
        <v>MTS</v>
      </c>
      <c r="F45" s="9">
        <v>1008</v>
      </c>
      <c r="G45" s="20"/>
    </row>
    <row r="46" spans="1:7" x14ac:dyDescent="0.25">
      <c r="A46" s="19">
        <v>42170</v>
      </c>
      <c r="B46" s="4" t="s">
        <v>48</v>
      </c>
      <c r="C46" s="21" t="str">
        <f>IF(ISERROR(VLOOKUP(B46,stock!$A$4:$G$220,2,FALSE))," ",(VLOOKUP(B46,stock!$A$4:$G$220,2,FALSE)))</f>
        <v>EJES</v>
      </c>
      <c r="D46" s="21" t="str">
        <f>IF(ISERROR(VLOOKUP(B46,stock!$A$4:$G$220,3,FALSE))," ",VLOOKUP(B46,stock!$A$4:$G$220,3,FALSE))</f>
        <v>EJE DE 60 X 0,6</v>
      </c>
      <c r="E46" s="21" t="str">
        <f>IF(ISERROR(VLOOKUP(B46,stock!$A$4:$G$220,4,FALSE))," ",VLOOKUP(B46,stock!$A$4:$G$220,4,FALSE))</f>
        <v>MTS</v>
      </c>
      <c r="F46" s="1">
        <v>900</v>
      </c>
      <c r="G46" s="20"/>
    </row>
    <row r="47" spans="1:7" x14ac:dyDescent="0.25">
      <c r="A47" s="19">
        <v>42170</v>
      </c>
      <c r="B47" s="4" t="s">
        <v>49</v>
      </c>
      <c r="C47" s="21" t="str">
        <f>IF(ISERROR(VLOOKUP(B47,stock!$A$4:$G$220,2,FALSE))," ",(VLOOKUP(B47,stock!$A$4:$G$220,2,FALSE)))</f>
        <v>RECOGEDOR</v>
      </c>
      <c r="D47" s="21" t="str">
        <f>IF(ISERROR(VLOOKUP(B47,stock!$A$4:$G$220,3,FALSE))," ",VLOOKUP(B47,stock!$A$4:$G$220,3,FALSE))</f>
        <v>BLANCO C/14</v>
      </c>
      <c r="E47" s="21" t="str">
        <f>IF(ISERROR(VLOOKUP(B47,stock!$A$4:$G$220,4,FALSE))," ",VLOOKUP(B47,stock!$A$4:$G$220,4,FALSE))</f>
        <v>UNID</v>
      </c>
      <c r="F47" s="1">
        <v>600</v>
      </c>
      <c r="G47" s="20"/>
    </row>
    <row r="48" spans="1:7" x14ac:dyDescent="0.25">
      <c r="A48" s="19">
        <v>42170</v>
      </c>
      <c r="B48" s="4" t="s">
        <v>50</v>
      </c>
      <c r="C48" s="21" t="str">
        <f>IF(ISERROR(VLOOKUP(B48,stock!$A$4:$G$220,2,FALSE))," ",(VLOOKUP(B48,stock!$A$4:$G$220,2,FALSE)))</f>
        <v>RECOGEDOR</v>
      </c>
      <c r="D48" s="21" t="str">
        <f>IF(ISERROR(VLOOKUP(B48,stock!$A$4:$G$220,3,FALSE))," ",VLOOKUP(B48,stock!$A$4:$G$220,3,FALSE))</f>
        <v>MARRON C/14</v>
      </c>
      <c r="E48" s="21" t="str">
        <f>IF(ISERROR(VLOOKUP(B48,stock!$A$4:$G$220,4,FALSE))," ",VLOOKUP(B48,stock!$A$4:$G$220,4,FALSE))</f>
        <v>UNID</v>
      </c>
      <c r="F48" s="1">
        <v>500</v>
      </c>
      <c r="G48" s="20"/>
    </row>
    <row r="49" spans="1:7" x14ac:dyDescent="0.25">
      <c r="A49" s="19">
        <v>42170</v>
      </c>
      <c r="B49" s="4" t="s">
        <v>51</v>
      </c>
      <c r="C49" s="21" t="str">
        <f>IF(ISERROR(VLOOKUP(B49,stock!$A$4:$G$220,2,FALSE))," ",(VLOOKUP(B49,stock!$A$4:$G$220,2,FALSE)))</f>
        <v>TIRANTES ( FLEJES )</v>
      </c>
      <c r="D49" s="21" t="str">
        <f>IF(ISERROR(VLOOKUP(B49,stock!$A$4:$G$220,3,FALSE))," ",VLOOKUP(B49,stock!$A$4:$G$220,3,FALSE))</f>
        <v>DE 130 C/FUNDA</v>
      </c>
      <c r="E49" s="21" t="str">
        <f>IF(ISERROR(VLOOKUP(B49,stock!$A$4:$G$220,4,FALSE))," ",VLOOKUP(B49,stock!$A$4:$G$220,4,FALSE))</f>
        <v>UNID</v>
      </c>
      <c r="F49" s="9">
        <v>4000</v>
      </c>
      <c r="G49" s="20"/>
    </row>
    <row r="50" spans="1:7" x14ac:dyDescent="0.25">
      <c r="A50" s="19">
        <v>42170</v>
      </c>
      <c r="B50" s="4" t="s">
        <v>52</v>
      </c>
      <c r="C50" s="21" t="str">
        <f>IF(ISERROR(VLOOKUP(B50,stock!$A$4:$G$220,2,FALSE))," ",(VLOOKUP(B50,stock!$A$4:$G$220,2,FALSE)))</f>
        <v>EMBUDOS</v>
      </c>
      <c r="D50" s="21" t="str">
        <f>IF(ISERROR(VLOOKUP(B50,stock!$A$4:$G$220,3,FALSE))," ",VLOOKUP(B50,stock!$A$4:$G$220,3,FALSE))</f>
        <v>PARA CAJON AL</v>
      </c>
      <c r="E50" s="21" t="str">
        <f>IF(ISERROR(VLOOKUP(B50,stock!$A$4:$G$220,4,FALSE))," ",VLOOKUP(B50,stock!$A$4:$G$220,4,FALSE))</f>
        <v>UNID</v>
      </c>
      <c r="F50" s="9">
        <v>2000</v>
      </c>
      <c r="G50" s="20"/>
    </row>
    <row r="51" spans="1:7" x14ac:dyDescent="0.25">
      <c r="A51" s="19">
        <v>42170</v>
      </c>
      <c r="B51" s="4" t="s">
        <v>53</v>
      </c>
      <c r="C51" s="21" t="str">
        <f>IF(ISERROR(VLOOKUP(B51,stock!$A$4:$G$220,2,FALSE))," ",(VLOOKUP(B51,stock!$A$4:$G$220,2,FALSE)))</f>
        <v>CERROJOS</v>
      </c>
      <c r="D51" s="21" t="str">
        <f>IF(ISERROR(VLOOKUP(B51,stock!$A$4:$G$220,3,FALSE))," ",VLOOKUP(B51,stock!$A$4:$G$220,3,FALSE))</f>
        <v>REDONDOS</v>
      </c>
      <c r="E51" s="21" t="str">
        <f>IF(ISERROR(VLOOKUP(B51,stock!$A$4:$G$220,4,FALSE))," ",VLOOKUP(B51,stock!$A$4:$G$220,4,FALSE))</f>
        <v>UNID</v>
      </c>
      <c r="F51" s="9">
        <v>1500</v>
      </c>
      <c r="G51" s="20"/>
    </row>
    <row r="52" spans="1:7" x14ac:dyDescent="0.25">
      <c r="A52" s="19">
        <v>42170</v>
      </c>
      <c r="B52" s="4" t="s">
        <v>54</v>
      </c>
      <c r="C52" s="21" t="str">
        <f>IF(ISERROR(VLOOKUP(B52,stock!$A$4:$G$220,2,FALSE))," ",(VLOOKUP(B52,stock!$A$4:$G$220,2,FALSE)))</f>
        <v>GUIA CINTA</v>
      </c>
      <c r="D52" s="21" t="str">
        <f>IF(ISERROR(VLOOKUP(B52,stock!$A$4:$G$220,3,FALSE))," ",VLOOKUP(B52,stock!$A$4:$G$220,3,FALSE))</f>
        <v>METALICO C/14</v>
      </c>
      <c r="E52" s="21" t="str">
        <f>IF(ISERROR(VLOOKUP(B52,stock!$A$4:$G$220,4,FALSE))," ",VLOOKUP(B52,stock!$A$4:$G$220,4,FALSE))</f>
        <v>UNID</v>
      </c>
      <c r="F52" s="9">
        <v>1000</v>
      </c>
      <c r="G52" s="20"/>
    </row>
    <row r="53" spans="1:7" x14ac:dyDescent="0.25">
      <c r="A53" s="19">
        <v>42170</v>
      </c>
      <c r="B53" s="4" t="s">
        <v>55</v>
      </c>
      <c r="C53" s="21" t="str">
        <f>IF(ISERROR(VLOOKUP(B53,stock!$A$4:$G$220,2,FALSE))," ",(VLOOKUP(B53,stock!$A$4:$G$220,2,FALSE)))</f>
        <v>RODAMIENTOS</v>
      </c>
      <c r="D53" s="21" t="str">
        <f>IF(ISERROR(VLOOKUP(B53,stock!$A$4:$G$220,3,FALSE))," ",VLOOKUP(B53,stock!$A$4:$G$220,3,FALSE))</f>
        <v>DIAM/28 INT/12</v>
      </c>
      <c r="E53" s="21" t="str">
        <f>IF(ISERROR(VLOOKUP(B53,stock!$A$4:$G$220,4,FALSE))," ",VLOOKUP(B53,stock!$A$4:$G$220,4,FALSE))</f>
        <v>UNID</v>
      </c>
      <c r="F53" s="9">
        <v>3200</v>
      </c>
      <c r="G53" s="20"/>
    </row>
    <row r="54" spans="1:7" x14ac:dyDescent="0.25">
      <c r="A54" s="19">
        <v>42170</v>
      </c>
      <c r="B54" s="4" t="s">
        <v>56</v>
      </c>
      <c r="C54" s="21" t="str">
        <f>IF(ISERROR(VLOOKUP(B54,stock!$A$4:$G$220,2,FALSE))," ",(VLOOKUP(B54,stock!$A$4:$G$220,2,FALSE)))</f>
        <v>TORNILLOS AUT.ROSC</v>
      </c>
      <c r="D54" s="21" t="str">
        <f>IF(ISERROR(VLOOKUP(B54,stock!$A$4:$G$220,3,FALSE))," ",VLOOKUP(B54,stock!$A$4:$G$220,3,FALSE))</f>
        <v>3,5 X 9,5 BLCO</v>
      </c>
      <c r="E54" s="21" t="str">
        <f>IF(ISERROR(VLOOKUP(B54,stock!$A$4:$G$220,4,FALSE))," ",VLOOKUP(B54,stock!$A$4:$G$220,4,FALSE))</f>
        <v>UNID</v>
      </c>
      <c r="F54" s="9">
        <v>20000</v>
      </c>
      <c r="G54" s="20"/>
    </row>
    <row r="55" spans="1:7" x14ac:dyDescent="0.25">
      <c r="A55" s="19">
        <v>42170</v>
      </c>
      <c r="B55" s="4" t="s">
        <v>57</v>
      </c>
      <c r="C55" s="21" t="str">
        <f>IF(ISERROR(VLOOKUP(B55,stock!$A$4:$G$220,2,FALSE))," ",(VLOOKUP(B55,stock!$A$4:$G$220,2,FALSE)))</f>
        <v>TORNILLOS AUT.ROSC</v>
      </c>
      <c r="D55" s="21" t="str">
        <f>IF(ISERROR(VLOOKUP(B55,stock!$A$4:$G$220,3,FALSE))," ",VLOOKUP(B55,stock!$A$4:$G$220,3,FALSE))</f>
        <v>3,5 X 9,5 BRONC</v>
      </c>
      <c r="E55" s="21" t="str">
        <f>IF(ISERROR(VLOOKUP(B55,stock!$A$4:$G$220,4,FALSE))," ",VLOOKUP(B55,stock!$A$4:$G$220,4,FALSE))</f>
        <v>UNID</v>
      </c>
      <c r="F55" s="9">
        <v>15000</v>
      </c>
      <c r="G55" s="20"/>
    </row>
    <row r="56" spans="1:7" x14ac:dyDescent="0.25">
      <c r="A56" s="19">
        <v>42170</v>
      </c>
      <c r="B56" s="4" t="s">
        <v>58</v>
      </c>
      <c r="C56" s="21" t="str">
        <f>IF(ISERROR(VLOOKUP(B56,stock!$A$4:$G$220,2,FALSE))," ",(VLOOKUP(B56,stock!$A$4:$G$220,2,FALSE)))</f>
        <v>TORNILLOS AUT.ROSC</v>
      </c>
      <c r="D56" s="21" t="str">
        <f>IF(ISERROR(VLOOKUP(B56,stock!$A$4:$G$220,3,FALSE))," ",VLOOKUP(B56,stock!$A$4:$G$220,3,FALSE))</f>
        <v>3,5 X 9,5 ZINC</v>
      </c>
      <c r="E56" s="21" t="str">
        <f>IF(ISERROR(VLOOKUP(B56,stock!$A$4:$G$220,4,FALSE))," ",VLOOKUP(B56,stock!$A$4:$G$220,4,FALSE))</f>
        <v>UNID</v>
      </c>
      <c r="F56" s="9">
        <v>10000</v>
      </c>
      <c r="G56" s="20"/>
    </row>
    <row r="57" spans="1:7" x14ac:dyDescent="0.25">
      <c r="A57" s="19">
        <v>42170</v>
      </c>
      <c r="B57" s="4" t="s">
        <v>59</v>
      </c>
      <c r="C57" s="21" t="str">
        <f>IF(ISERROR(VLOOKUP(B57,stock!$A$4:$G$220,2,FALSE))," ",(VLOOKUP(B57,stock!$A$4:$G$220,2,FALSE)))</f>
        <v>TOPES DE PVC</v>
      </c>
      <c r="D57" s="21" t="str">
        <f>IF(ISERROR(VLOOKUP(B57,stock!$A$4:$G$220,3,FALSE))," ",VLOOKUP(B57,stock!$A$4:$G$220,3,FALSE))</f>
        <v>L = 40 BLANCO</v>
      </c>
      <c r="E57" s="21" t="str">
        <f>IF(ISERROR(VLOOKUP(B57,stock!$A$4:$G$220,4,FALSE))," ",VLOOKUP(B57,stock!$A$4:$G$220,4,FALSE))</f>
        <v>UNID</v>
      </c>
      <c r="F57" s="9">
        <v>3000</v>
      </c>
      <c r="G57" s="20"/>
    </row>
    <row r="58" spans="1:7" x14ac:dyDescent="0.25">
      <c r="A58" s="19">
        <v>42170</v>
      </c>
      <c r="B58" s="4" t="s">
        <v>60</v>
      </c>
      <c r="C58" s="21" t="str">
        <f>IF(ISERROR(VLOOKUP(B58,stock!$A$4:$G$220,2,FALSE))," ",(VLOOKUP(B58,stock!$A$4:$G$220,2,FALSE)))</f>
        <v>TOPES DE PVC</v>
      </c>
      <c r="D58" s="21" t="str">
        <f>IF(ISERROR(VLOOKUP(B58,stock!$A$4:$G$220,3,FALSE))," ",VLOOKUP(B58,stock!$A$4:$G$220,3,FALSE))</f>
        <v>L = 40MAD.CLARO</v>
      </c>
      <c r="E58" s="21" t="str">
        <f>IF(ISERROR(VLOOKUP(B58,stock!$A$4:$G$220,4,FALSE))," ",VLOOKUP(B58,stock!$A$4:$G$220,4,FALSE))</f>
        <v>UNID</v>
      </c>
      <c r="F58" s="9">
        <v>2000</v>
      </c>
      <c r="G58" s="20"/>
    </row>
    <row r="59" spans="1:7" x14ac:dyDescent="0.25">
      <c r="A59" s="19">
        <v>42170</v>
      </c>
      <c r="B59" s="4" t="s">
        <v>61</v>
      </c>
      <c r="C59" s="21" t="str">
        <f>IF(ISERROR(VLOOKUP(B59,stock!$A$4:$G$220,2,FALSE))," ",(VLOOKUP(B59,stock!$A$4:$G$220,2,FALSE)))</f>
        <v>TOPES DE PVC</v>
      </c>
      <c r="D59" s="21" t="str">
        <f>IF(ISERROR(VLOOKUP(B59,stock!$A$4:$G$220,3,FALSE))," ",VLOOKUP(B59,stock!$A$4:$G$220,3,FALSE))</f>
        <v>L = 40 MARRON</v>
      </c>
      <c r="E59" s="21" t="str">
        <f>IF(ISERROR(VLOOKUP(B59,stock!$A$4:$G$220,4,FALSE))," ",VLOOKUP(B59,stock!$A$4:$G$220,4,FALSE))</f>
        <v>UNID</v>
      </c>
      <c r="F59" s="9">
        <v>2000</v>
      </c>
      <c r="G59" s="20"/>
    </row>
    <row r="60" spans="1:7" x14ac:dyDescent="0.25">
      <c r="A60" s="19">
        <v>42170</v>
      </c>
      <c r="B60" s="4" t="s">
        <v>62</v>
      </c>
      <c r="C60" s="21" t="str">
        <f>IF(ISERROR(VLOOKUP(B60,stock!$A$4:$G$220,2,FALSE))," ",(VLOOKUP(B60,stock!$A$4:$G$220,2,FALSE)))</f>
        <v>TOPES DE PVC</v>
      </c>
      <c r="D60" s="21" t="str">
        <f>IF(ISERROR(VLOOKUP(B60,stock!$A$4:$G$220,3,FALSE))," ",VLOOKUP(B60,stock!$A$4:$G$220,3,FALSE))</f>
        <v>L = 40 GRIS</v>
      </c>
      <c r="E60" s="21" t="str">
        <f>IF(ISERROR(VLOOKUP(B60,stock!$A$4:$G$220,4,FALSE))," ",VLOOKUP(B60,stock!$A$4:$G$220,4,FALSE))</f>
        <v>UNID</v>
      </c>
      <c r="F60" s="9">
        <v>1000</v>
      </c>
      <c r="G60" s="20"/>
    </row>
    <row r="61" spans="1:7" x14ac:dyDescent="0.25">
      <c r="A61" s="19">
        <v>42170</v>
      </c>
      <c r="B61" s="4" t="s">
        <v>63</v>
      </c>
      <c r="C61" s="21" t="str">
        <f>IF(ISERROR(VLOOKUP(B61,stock!$A$4:$G$220,2,FALSE))," ",(VLOOKUP(B61,stock!$A$4:$G$220,2,FALSE)))</f>
        <v>DISCOS DE PVC</v>
      </c>
      <c r="D61" s="21" t="str">
        <f>IF(ISERROR(VLOOKUP(B61,stock!$A$4:$G$220,3,FALSE))," ",VLOOKUP(B61,stock!$A$4:$G$220,3,FALSE))</f>
        <v>120 X 40 C/14 RO</v>
      </c>
      <c r="E61" s="21" t="str">
        <f>IF(ISERROR(VLOOKUP(B61,stock!$A$4:$G$220,4,FALSE))," ",VLOOKUP(B61,stock!$A$4:$G$220,4,FALSE))</f>
        <v>UNID</v>
      </c>
      <c r="F61" s="1">
        <v>400</v>
      </c>
      <c r="G61" s="20"/>
    </row>
    <row r="62" spans="1:7" x14ac:dyDescent="0.25">
      <c r="A62" s="19">
        <v>42170</v>
      </c>
      <c r="B62" s="4" t="s">
        <v>64</v>
      </c>
      <c r="C62" s="21" t="str">
        <f>IF(ISERROR(VLOOKUP(B62,stock!$A$4:$G$220,2,FALSE))," ",(VLOOKUP(B62,stock!$A$4:$G$220,2,FALSE)))</f>
        <v>DISCOS DE PVC</v>
      </c>
      <c r="D62" s="21" t="str">
        <f>IF(ISERROR(VLOOKUP(B62,stock!$A$4:$G$220,3,FALSE))," ",VLOOKUP(B62,stock!$A$4:$G$220,3,FALSE))</f>
        <v>140 X 40 C/14 RO</v>
      </c>
      <c r="E62" s="21" t="str">
        <f>IF(ISERROR(VLOOKUP(B62,stock!$A$4:$G$220,4,FALSE))," ",VLOOKUP(B62,stock!$A$4:$G$220,4,FALSE))</f>
        <v>UNID</v>
      </c>
      <c r="F62" s="1">
        <v>600</v>
      </c>
      <c r="G62" s="20"/>
    </row>
    <row r="63" spans="1:7" x14ac:dyDescent="0.25">
      <c r="A63" s="19">
        <v>42170</v>
      </c>
      <c r="B63" s="4" t="s">
        <v>65</v>
      </c>
      <c r="C63" s="21" t="str">
        <f>IF(ISERROR(VLOOKUP(B63,stock!$A$4:$G$220,2,FALSE))," ",(VLOOKUP(B63,stock!$A$4:$G$220,2,FALSE)))</f>
        <v>DISCOS DE PVC</v>
      </c>
      <c r="D63" s="21" t="str">
        <f>IF(ISERROR(VLOOKUP(B63,stock!$A$4:$G$220,3,FALSE))," ",VLOOKUP(B63,stock!$A$4:$G$220,3,FALSE))</f>
        <v>155 X 40 C/14 RO</v>
      </c>
      <c r="E63" s="21" t="str">
        <f>IF(ISERROR(VLOOKUP(B63,stock!$A$4:$G$220,4,FALSE))," ",VLOOKUP(B63,stock!$A$4:$G$220,4,FALSE))</f>
        <v>UNID</v>
      </c>
      <c r="F63" s="1">
        <v>200</v>
      </c>
      <c r="G63" s="20"/>
    </row>
    <row r="64" spans="1:7" x14ac:dyDescent="0.25">
      <c r="A64" s="19">
        <v>42170</v>
      </c>
      <c r="B64" s="4">
        <v>2811062</v>
      </c>
      <c r="C64" s="21" t="str">
        <f>IF(ISERROR(VLOOKUP(B64,stock!$A$4:$G$220,2,FALSE))," ",(VLOOKUP(B64,stock!$A$4:$G$220,2,FALSE)))</f>
        <v>MOTOR NR1/30-16</v>
      </c>
      <c r="D64" s="21" t="str">
        <f>IF(ISERROR(VLOOKUP(B64,stock!$A$4:$G$220,3,FALSE))," ",VLOOKUP(B64,stock!$A$4:$G$220,3,FALSE))</f>
        <v>(30NM-16Rpm) - 230V/ 50Hz</v>
      </c>
      <c r="E64" s="21">
        <f>IF(ISERROR(VLOOKUP(B64,stock!$A$4:$G$220,4,FALSE))," ",VLOOKUP(B64,stock!$A$4:$G$220,4,FALSE))</f>
        <v>0</v>
      </c>
      <c r="F64" s="3">
        <v>300</v>
      </c>
      <c r="G64" s="20"/>
    </row>
    <row r="65" spans="1:7" x14ac:dyDescent="0.25">
      <c r="A65" s="19">
        <v>42170</v>
      </c>
      <c r="B65" s="4">
        <v>2810233</v>
      </c>
      <c r="C65" s="21" t="str">
        <f>IF(ISERROR(VLOOKUP(B65,stock!$A$4:$G$220,2,FALSE))," ",(VLOOKUP(B65,stock!$A$4:$G$220,2,FALSE)))</f>
        <v>NR1 LESS THAN 30NM</v>
      </c>
      <c r="D65" s="21" t="str">
        <f>IF(ISERROR(VLOOKUP(B65,stock!$A$4:$G$220,3,FALSE))," ",VLOOKUP(B65,stock!$A$4:$G$220,3,FALSE))</f>
        <v>BRACKET SET</v>
      </c>
      <c r="E65" s="21">
        <f>IF(ISERROR(VLOOKUP(B65,stock!$A$4:$G$220,4,FALSE))," ",VLOOKUP(B65,stock!$A$4:$G$220,4,FALSE))</f>
        <v>0</v>
      </c>
      <c r="F65" s="3">
        <v>300</v>
      </c>
      <c r="G65" s="20"/>
    </row>
    <row r="66" spans="1:7" x14ac:dyDescent="0.25">
      <c r="A66" s="19">
        <v>42170</v>
      </c>
      <c r="B66" s="4">
        <v>2810547</v>
      </c>
      <c r="C66" s="21" t="str">
        <f>IF(ISERROR(VLOOKUP(B66,stock!$A$4:$G$220,2,FALSE))," ",(VLOOKUP(B66,stock!$A$4:$G$220,2,FALSE)))</f>
        <v>WHEEL FOR OCTO TUBE</v>
      </c>
      <c r="D66" s="21" t="str">
        <f>IF(ISERROR(VLOOKUP(B66,stock!$A$4:$G$220,3,FALSE))," ",VLOOKUP(B66,stock!$A$4:$G$220,3,FALSE))</f>
        <v>60 x 1,5mm</v>
      </c>
      <c r="E66" s="21">
        <f>IF(ISERROR(VLOOKUP(B66,stock!$A$4:$G$220,4,FALSE))," ",VLOOKUP(B66,stock!$A$4:$G$220,4,FALSE))</f>
        <v>0</v>
      </c>
      <c r="F66" s="3">
        <v>300</v>
      </c>
      <c r="G66" s="20"/>
    </row>
    <row r="67" spans="1:7" x14ac:dyDescent="0.25">
      <c r="A67" s="19">
        <v>42170</v>
      </c>
      <c r="B67" s="4">
        <v>2810546</v>
      </c>
      <c r="C67" s="21" t="str">
        <f>IF(ISERROR(VLOOKUP(B67,stock!$A$4:$G$220,2,FALSE))," ",(VLOOKUP(B67,stock!$A$4:$G$220,2,FALSE)))</f>
        <v>CROWN FOR OCTO TUBE</v>
      </c>
      <c r="D67" s="21" t="str">
        <f>IF(ISERROR(VLOOKUP(B67,stock!$A$4:$G$220,3,FALSE))," ",VLOOKUP(B67,stock!$A$4:$G$220,3,FALSE))</f>
        <v>60 x 1,5mm</v>
      </c>
      <c r="E67" s="21">
        <f>IF(ISERROR(VLOOKUP(B67,stock!$A$4:$G$220,4,FALSE))," ",VLOOKUP(B67,stock!$A$4:$G$220,4,FALSE))</f>
        <v>0</v>
      </c>
      <c r="F67" s="3">
        <v>300</v>
      </c>
      <c r="G67" s="20"/>
    </row>
    <row r="68" spans="1:7" x14ac:dyDescent="0.25">
      <c r="A68" s="19">
        <v>42170</v>
      </c>
      <c r="B68" s="4">
        <v>2802671</v>
      </c>
      <c r="C68" s="21" t="str">
        <f>IF(ISERROR(VLOOKUP(B68,stock!$A$4:$G$220,2,FALSE))," ",(VLOOKUP(B68,stock!$A$4:$G$220,2,FALSE)))</f>
        <v>1 CHANNEL TRANSMITTER</v>
      </c>
      <c r="D68" s="21" t="str">
        <f>IF(ISERROR(VLOOKUP(B68,stock!$A$4:$G$220,3,FALSE))," ",VLOOKUP(B68,stock!$A$4:$G$220,3,FALSE))</f>
        <v>WHITE</v>
      </c>
      <c r="E68" s="21">
        <f>IF(ISERROR(VLOOKUP(B68,stock!$A$4:$G$220,4,FALSE))," ",VLOOKUP(B68,stock!$A$4:$G$220,4,FALSE))</f>
        <v>0</v>
      </c>
      <c r="F68" s="3">
        <v>200</v>
      </c>
      <c r="G68" s="20"/>
    </row>
    <row r="69" spans="1:7" x14ac:dyDescent="0.25">
      <c r="A69" s="19">
        <v>42170</v>
      </c>
      <c r="B69" s="4">
        <v>2802673</v>
      </c>
      <c r="C69" s="21" t="str">
        <f>IF(ISERROR(VLOOKUP(B69,stock!$A$4:$G$220,2,FALSE))," ",(VLOOKUP(B69,stock!$A$4:$G$220,2,FALSE)))</f>
        <v>5 CHANNEL TRANSMITTER</v>
      </c>
      <c r="D69" s="21" t="str">
        <f>IF(ISERROR(VLOOKUP(B69,stock!$A$4:$G$220,3,FALSE))," ",VLOOKUP(B69,stock!$A$4:$G$220,3,FALSE))</f>
        <v>WHITE</v>
      </c>
      <c r="E69" s="21">
        <f>IF(ISERROR(VLOOKUP(B69,stock!$A$4:$G$220,4,FALSE))," ",VLOOKUP(B69,stock!$A$4:$G$220,4,FALSE))</f>
        <v>0</v>
      </c>
      <c r="F69" s="3">
        <v>100</v>
      </c>
      <c r="G69" s="20"/>
    </row>
    <row r="70" spans="1:7" x14ac:dyDescent="0.25">
      <c r="A70" s="19">
        <v>42170</v>
      </c>
      <c r="B70" s="4">
        <v>2810613</v>
      </c>
      <c r="C70" s="21" t="str">
        <f>IF(ISERROR(VLOOKUP(B70,stock!$A$4:$G$220,2,FALSE))," ",(VLOOKUP(B70,stock!$A$4:$G$220,2,FALSE)))</f>
        <v>SINGLE CONTROL SWITCH WALL MOUNTED</v>
      </c>
      <c r="D70" s="21">
        <f>IF(ISERROR(VLOOKUP(B70,stock!$A$4:$G$220,3,FALSE))," ",VLOOKUP(B70,stock!$A$4:$G$220,3,FALSE))</f>
        <v>0</v>
      </c>
      <c r="E70" s="21">
        <f>IF(ISERROR(VLOOKUP(B70,stock!$A$4:$G$220,4,FALSE))," ",VLOOKUP(B70,stock!$A$4:$G$220,4,FALSE))</f>
        <v>0</v>
      </c>
      <c r="F70" s="3">
        <v>300</v>
      </c>
      <c r="G70" s="20"/>
    </row>
    <row r="71" spans="1:7" x14ac:dyDescent="0.25">
      <c r="A71" s="19">
        <v>42170</v>
      </c>
      <c r="B71" s="4">
        <v>2802280</v>
      </c>
      <c r="C71" s="21" t="str">
        <f>IF(ISERROR(VLOOKUP(B71,stock!$A$4:$G$220,2,FALSE))," ",(VLOOKUP(B71,stock!$A$4:$G$220,2,FALSE)))</f>
        <v>MINI RECEIVER</v>
      </c>
      <c r="D71" s="21" t="str">
        <f>IF(ISERROR(VLOOKUP(B71,stock!$A$4:$G$220,3,FALSE))," ",VLOOKUP(B71,stock!$A$4:$G$220,3,FALSE))</f>
        <v>230V/50Hz</v>
      </c>
      <c r="E71" s="21">
        <f>IF(ISERROR(VLOOKUP(B71,stock!$A$4:$G$220,4,FALSE))," ",VLOOKUP(B71,stock!$A$4:$G$220,4,FALSE))</f>
        <v>0</v>
      </c>
      <c r="F71" s="3">
        <v>300</v>
      </c>
      <c r="G71" s="20"/>
    </row>
    <row r="72" spans="1:7" x14ac:dyDescent="0.25">
      <c r="A72" s="19">
        <v>42173</v>
      </c>
      <c r="B72" s="23">
        <v>2811062</v>
      </c>
      <c r="C72" s="21" t="str">
        <f>IF(ISERROR(VLOOKUP(B72,stock!$A$4:$G$220,2,FALSE))," ",(VLOOKUP(B72,stock!$A$4:$G$220,2,FALSE)))</f>
        <v>MOTOR NR1/30-16</v>
      </c>
      <c r="D72" s="21" t="str">
        <f>IF(ISERROR(VLOOKUP(B72,stock!$A$4:$G$220,3,FALSE))," ",VLOOKUP(B72,stock!$A$4:$G$220,3,FALSE))</f>
        <v>(30NM-16Rpm) - 230V/ 50Hz</v>
      </c>
      <c r="E72" s="21">
        <f>IF(ISERROR(VLOOKUP(B72,stock!$A$4:$G$220,4,FALSE))," ",VLOOKUP(B72,stock!$A$4:$G$220,4,FALSE))</f>
        <v>0</v>
      </c>
      <c r="F72" s="20"/>
      <c r="G72" s="20">
        <v>22</v>
      </c>
    </row>
    <row r="73" spans="1:7" x14ac:dyDescent="0.25">
      <c r="A73" s="19">
        <v>42173</v>
      </c>
      <c r="B73" s="23">
        <v>2810233</v>
      </c>
      <c r="C73" s="21" t="str">
        <f>IF(ISERROR(VLOOKUP(B73,stock!$A$4:$G$220,2,FALSE))," ",(VLOOKUP(B73,stock!$A$4:$G$220,2,FALSE)))</f>
        <v>NR1 LESS THAN 30NM</v>
      </c>
      <c r="D73" s="21" t="str">
        <f>IF(ISERROR(VLOOKUP(B73,stock!$A$4:$G$220,3,FALSE))," ",VLOOKUP(B73,stock!$A$4:$G$220,3,FALSE))</f>
        <v>BRACKET SET</v>
      </c>
      <c r="E73" s="21">
        <f>IF(ISERROR(VLOOKUP(B73,stock!$A$4:$G$220,4,FALSE))," ",VLOOKUP(B73,stock!$A$4:$G$220,4,FALSE))</f>
        <v>0</v>
      </c>
      <c r="F73" s="20"/>
      <c r="G73" s="20">
        <v>22</v>
      </c>
    </row>
    <row r="74" spans="1:7" x14ac:dyDescent="0.25">
      <c r="A74" s="19">
        <v>42173</v>
      </c>
      <c r="B74" s="20"/>
      <c r="C74" s="21" t="str">
        <f>IF(ISERROR(VLOOKUP(B74,stock!$A$4:$G$220,2,FALSE))," ",(VLOOKUP(B74,stock!$A$4:$G$220,2,FALSE)))</f>
        <v xml:space="preserve"> </v>
      </c>
      <c r="D74" s="21" t="str">
        <f>IF(ISERROR(VLOOKUP(B74,stock!$A$4:$G$220,3,FALSE))," ",VLOOKUP(B74,stock!$A$4:$G$220,3,FALSE))</f>
        <v xml:space="preserve"> </v>
      </c>
      <c r="E74" s="21" t="str">
        <f>IF(ISERROR(VLOOKUP(B74,stock!$A$4:$G$220,4,FALSE))," ",VLOOKUP(B74,stock!$A$4:$G$220,4,FALSE))</f>
        <v xml:space="preserve"> </v>
      </c>
      <c r="F74" s="20"/>
      <c r="G74" s="20"/>
    </row>
    <row r="75" spans="1:7" x14ac:dyDescent="0.25">
      <c r="A75" s="19">
        <v>42173</v>
      </c>
      <c r="B75" s="20"/>
      <c r="C75" s="21" t="str">
        <f>IF(ISERROR(VLOOKUP(B75,stock!$A$4:$G$220,2,FALSE))," ",(VLOOKUP(B75,stock!$A$4:$G$220,2,FALSE)))</f>
        <v xml:space="preserve"> </v>
      </c>
      <c r="D75" s="21" t="str">
        <f>IF(ISERROR(VLOOKUP(B75,stock!$A$4:$G$220,3,FALSE))," ",VLOOKUP(B75,stock!$A$4:$G$220,3,FALSE))</f>
        <v xml:space="preserve"> </v>
      </c>
      <c r="E75" s="21" t="str">
        <f>IF(ISERROR(VLOOKUP(B75,stock!$A$4:$G$220,4,FALSE))," ",VLOOKUP(B75,stock!$A$4:$G$220,4,FALSE))</f>
        <v xml:space="preserve"> </v>
      </c>
      <c r="F75" s="20"/>
      <c r="G75" s="20"/>
    </row>
    <row r="76" spans="1:7" x14ac:dyDescent="0.25">
      <c r="A76" s="19">
        <v>42173</v>
      </c>
      <c r="B76" s="20"/>
      <c r="C76" s="21" t="str">
        <f>IF(ISERROR(VLOOKUP(B76,stock!$A$4:$G$220,2,FALSE))," ",(VLOOKUP(B76,stock!$A$4:$G$220,2,FALSE)))</f>
        <v xml:space="preserve"> </v>
      </c>
      <c r="D76" s="21" t="str">
        <f>IF(ISERROR(VLOOKUP(B76,stock!$A$4:$G$220,3,FALSE))," ",VLOOKUP(B76,stock!$A$4:$G$220,3,FALSE))</f>
        <v xml:space="preserve"> </v>
      </c>
      <c r="E76" s="21" t="str">
        <f>IF(ISERROR(VLOOKUP(B76,stock!$A$4:$G$220,4,FALSE))," ",VLOOKUP(B76,stock!$A$4:$G$220,4,FALSE))</f>
        <v xml:space="preserve"> </v>
      </c>
      <c r="F76" s="20"/>
      <c r="G76" s="20"/>
    </row>
    <row r="77" spans="1:7" x14ac:dyDescent="0.25">
      <c r="B77" s="20"/>
      <c r="C77" s="21" t="str">
        <f>IF(ISERROR(VLOOKUP(B77,stock!$A$4:$G$220,2,FALSE))," ",(VLOOKUP(B77,stock!$A$4:$G$220,2,FALSE)))</f>
        <v xml:space="preserve"> </v>
      </c>
      <c r="D77" s="21" t="str">
        <f>IF(ISERROR(VLOOKUP(B77,stock!$A$4:$G$220,3,FALSE))," ",VLOOKUP(B77,stock!$A$4:$G$220,3,FALSE))</f>
        <v xml:space="preserve"> </v>
      </c>
      <c r="E77" s="21" t="str">
        <f>IF(ISERROR(VLOOKUP(B77,stock!$A$4:$G$220,4,FALSE))," ",VLOOKUP(B77,stock!$A$4:$G$220,4,FALSE))</f>
        <v xml:space="preserve"> </v>
      </c>
      <c r="F77" s="20"/>
      <c r="G77" s="20"/>
    </row>
    <row r="78" spans="1:7" x14ac:dyDescent="0.25">
      <c r="B78" s="20"/>
      <c r="C78" s="21" t="str">
        <f>IF(ISERROR(VLOOKUP(B78,stock!$A$4:$G$220,2,FALSE))," ",(VLOOKUP(B78,stock!$A$4:$G$220,2,FALSE)))</f>
        <v xml:space="preserve"> </v>
      </c>
      <c r="D78" s="21" t="str">
        <f>IF(ISERROR(VLOOKUP(B78,stock!$A$4:$G$220,3,FALSE))," ",VLOOKUP(B78,stock!$A$4:$G$220,3,FALSE))</f>
        <v xml:space="preserve"> </v>
      </c>
      <c r="E78" s="21" t="str">
        <f>IF(ISERROR(VLOOKUP(B78,stock!$A$4:$G$220,4,FALSE))," ",VLOOKUP(B78,stock!$A$4:$G$220,4,FALSE))</f>
        <v xml:space="preserve"> </v>
      </c>
      <c r="F78" s="20"/>
      <c r="G78" s="20"/>
    </row>
    <row r="79" spans="1:7" x14ac:dyDescent="0.25">
      <c r="B79" s="20"/>
      <c r="C79" s="21" t="str">
        <f>IF(ISERROR(VLOOKUP(B79,stock!$A$4:$G$220,2,FALSE))," ",(VLOOKUP(B79,stock!$A$4:$G$220,2,FALSE)))</f>
        <v xml:space="preserve"> </v>
      </c>
      <c r="D79" s="21" t="str">
        <f>IF(ISERROR(VLOOKUP(B79,stock!$A$4:$G$220,3,FALSE))," ",VLOOKUP(B79,stock!$A$4:$G$220,3,FALSE))</f>
        <v xml:space="preserve"> </v>
      </c>
      <c r="E79" s="21" t="str">
        <f>IF(ISERROR(VLOOKUP(B79,stock!$A$4:$G$220,4,FALSE))," ",VLOOKUP(B79,stock!$A$4:$G$220,4,FALSE))</f>
        <v xml:space="preserve"> </v>
      </c>
      <c r="F79" s="20"/>
      <c r="G79" s="20"/>
    </row>
    <row r="80" spans="1:7" x14ac:dyDescent="0.25">
      <c r="B80" s="20"/>
      <c r="C80" s="21" t="str">
        <f>IF(ISERROR(VLOOKUP(B80,stock!$A$4:$G$220,2,FALSE))," ",(VLOOKUP(B80,stock!$A$4:$G$220,2,FALSE)))</f>
        <v xml:space="preserve"> </v>
      </c>
      <c r="D80" s="21" t="str">
        <f>IF(ISERROR(VLOOKUP(B80,stock!$A$4:$G$220,3,FALSE))," ",VLOOKUP(B80,stock!$A$4:$G$220,3,FALSE))</f>
        <v xml:space="preserve"> </v>
      </c>
      <c r="E80" s="21" t="str">
        <f>IF(ISERROR(VLOOKUP(B80,stock!$A$4:$G$220,4,FALSE))," ",VLOOKUP(B80,stock!$A$4:$G$220,4,FALSE))</f>
        <v xml:space="preserve"> </v>
      </c>
      <c r="F80" s="20"/>
      <c r="G80" s="20"/>
    </row>
    <row r="81" spans="2:7" x14ac:dyDescent="0.25">
      <c r="B81" s="20"/>
      <c r="C81" s="21" t="str">
        <f>IF(ISERROR(VLOOKUP(B81,stock!$A$4:$G$220,2,FALSE))," ",(VLOOKUP(B81,stock!$A$4:$G$220,2,FALSE)))</f>
        <v xml:space="preserve"> </v>
      </c>
      <c r="D81" s="21" t="str">
        <f>IF(ISERROR(VLOOKUP(B81,stock!$A$4:$G$220,3,FALSE))," ",VLOOKUP(B81,stock!$A$4:$G$220,3,FALSE))</f>
        <v xml:space="preserve"> </v>
      </c>
      <c r="E81" s="21" t="str">
        <f>IF(ISERROR(VLOOKUP(B81,stock!$A$4:$G$220,4,FALSE))," ",VLOOKUP(B81,stock!$A$4:$G$220,4,FALSE))</f>
        <v xml:space="preserve"> </v>
      </c>
      <c r="F81" s="20"/>
      <c r="G81" s="20"/>
    </row>
    <row r="82" spans="2:7" x14ac:dyDescent="0.25">
      <c r="B82" s="20"/>
      <c r="C82" s="21" t="str">
        <f>IF(ISERROR(VLOOKUP(B82,stock!$A$4:$G$220,2,FALSE))," ",(VLOOKUP(B82,stock!$A$4:$G$220,2,FALSE)))</f>
        <v xml:space="preserve"> </v>
      </c>
      <c r="D82" s="21" t="str">
        <f>IF(ISERROR(VLOOKUP(B82,stock!$A$4:$G$220,3,FALSE))," ",VLOOKUP(B82,stock!$A$4:$G$220,3,FALSE))</f>
        <v xml:space="preserve"> </v>
      </c>
      <c r="E82" s="21" t="str">
        <f>IF(ISERROR(VLOOKUP(B82,stock!$A$4:$G$220,4,FALSE))," ",VLOOKUP(B82,stock!$A$4:$G$220,4,FALSE))</f>
        <v xml:space="preserve"> </v>
      </c>
      <c r="F82" s="20"/>
      <c r="G82" s="20"/>
    </row>
    <row r="83" spans="2:7" x14ac:dyDescent="0.25">
      <c r="B83" s="20"/>
      <c r="C83" s="21" t="str">
        <f>IF(ISERROR(VLOOKUP(B83,stock!$A$4:$G$220,2,FALSE))," ",(VLOOKUP(B83,stock!$A$4:$G$220,2,FALSE)))</f>
        <v xml:space="preserve"> </v>
      </c>
      <c r="D83" s="21" t="str">
        <f>IF(ISERROR(VLOOKUP(B83,stock!$A$4:$G$220,3,FALSE))," ",VLOOKUP(B83,stock!$A$4:$G$220,3,FALSE))</f>
        <v xml:space="preserve"> </v>
      </c>
      <c r="E83" s="21" t="str">
        <f>IF(ISERROR(VLOOKUP(B83,stock!$A$4:$G$220,4,FALSE))," ",VLOOKUP(B83,stock!$A$4:$G$220,4,FALSE))</f>
        <v xml:space="preserve"> </v>
      </c>
      <c r="F83" s="20"/>
      <c r="G83" s="20"/>
    </row>
    <row r="84" spans="2:7" x14ac:dyDescent="0.25">
      <c r="B84" s="20"/>
      <c r="C84" s="21" t="str">
        <f>IF(ISERROR(VLOOKUP(B84,stock!$A$4:$G$220,2,FALSE))," ",(VLOOKUP(B84,stock!$A$4:$G$220,2,FALSE)))</f>
        <v xml:space="preserve"> </v>
      </c>
      <c r="D84" s="21" t="str">
        <f>IF(ISERROR(VLOOKUP(B84,stock!$A$4:$G$220,3,FALSE))," ",VLOOKUP(B84,stock!$A$4:$G$220,3,FALSE))</f>
        <v xml:space="preserve"> </v>
      </c>
      <c r="E84" s="21" t="str">
        <f>IF(ISERROR(VLOOKUP(B84,stock!$A$4:$G$220,4,FALSE))," ",VLOOKUP(B84,stock!$A$4:$G$220,4,FALSE))</f>
        <v xml:space="preserve"> </v>
      </c>
      <c r="F84" s="20"/>
      <c r="G84" s="20"/>
    </row>
    <row r="85" spans="2:7" x14ac:dyDescent="0.25">
      <c r="B85" s="20"/>
      <c r="C85" s="21" t="str">
        <f>IF(ISERROR(VLOOKUP(B85,stock!$A$4:$G$220,2,FALSE))," ",(VLOOKUP(B85,stock!$A$4:$G$220,2,FALSE)))</f>
        <v xml:space="preserve"> </v>
      </c>
      <c r="D85" s="21" t="str">
        <f>IF(ISERROR(VLOOKUP(B85,stock!$A$4:$G$220,3,FALSE))," ",VLOOKUP(B85,stock!$A$4:$G$220,3,FALSE))</f>
        <v xml:space="preserve"> </v>
      </c>
      <c r="E85" s="21" t="str">
        <f>IF(ISERROR(VLOOKUP(B85,stock!$A$4:$G$220,4,FALSE))," ",VLOOKUP(B85,stock!$A$4:$G$220,4,FALSE))</f>
        <v xml:space="preserve"> </v>
      </c>
      <c r="F85" s="20"/>
      <c r="G85" s="20"/>
    </row>
    <row r="86" spans="2:7" x14ac:dyDescent="0.25">
      <c r="B86" s="20"/>
      <c r="C86" s="21" t="str">
        <f>IF(ISERROR(VLOOKUP(B86,stock!$A$4:$G$220,2,FALSE))," ",(VLOOKUP(B86,stock!$A$4:$G$220,2,FALSE)))</f>
        <v xml:space="preserve"> </v>
      </c>
      <c r="D86" s="21" t="str">
        <f>IF(ISERROR(VLOOKUP(B86,stock!$A$4:$G$220,3,FALSE))," ",VLOOKUP(B86,stock!$A$4:$G$220,3,FALSE))</f>
        <v xml:space="preserve"> </v>
      </c>
      <c r="E86" s="21" t="str">
        <f>IF(ISERROR(VLOOKUP(B86,stock!$A$4:$G$220,4,FALSE))," ",VLOOKUP(B86,stock!$A$4:$G$220,4,FALSE))</f>
        <v xml:space="preserve"> </v>
      </c>
      <c r="F86" s="20"/>
      <c r="G86" s="20"/>
    </row>
    <row r="87" spans="2:7" x14ac:dyDescent="0.25">
      <c r="B87" s="20"/>
      <c r="C87" s="21" t="str">
        <f>IF(ISERROR(VLOOKUP(B87,stock!$A$4:$G$220,2,FALSE))," ",(VLOOKUP(B87,stock!$A$4:$G$220,2,FALSE)))</f>
        <v xml:space="preserve"> </v>
      </c>
      <c r="D87" s="21" t="str">
        <f>IF(ISERROR(VLOOKUP(B87,stock!$A$4:$G$220,3,FALSE))," ",VLOOKUP(B87,stock!$A$4:$G$220,3,FALSE))</f>
        <v xml:space="preserve"> </v>
      </c>
      <c r="E87" s="21" t="str">
        <f>IF(ISERROR(VLOOKUP(B87,stock!$A$4:$G$220,4,FALSE))," ",VLOOKUP(B87,stock!$A$4:$G$220,4,FALSE))</f>
        <v xml:space="preserve"> </v>
      </c>
      <c r="F87" s="20"/>
      <c r="G87" s="20"/>
    </row>
    <row r="88" spans="2:7" x14ac:dyDescent="0.25">
      <c r="B88" s="20"/>
      <c r="C88" s="21" t="str">
        <f>IF(ISERROR(VLOOKUP(B88,stock!$A$4:$G$220,2,FALSE))," ",(VLOOKUP(B88,stock!$A$4:$G$220,2,FALSE)))</f>
        <v xml:space="preserve"> </v>
      </c>
      <c r="D88" s="21" t="str">
        <f>IF(ISERROR(VLOOKUP(B88,stock!$A$4:$G$220,3,FALSE))," ",VLOOKUP(B88,stock!$A$4:$G$220,3,FALSE))</f>
        <v xml:space="preserve"> </v>
      </c>
      <c r="E88" s="21" t="str">
        <f>IF(ISERROR(VLOOKUP(B88,stock!$A$4:$G$220,4,FALSE))," ",VLOOKUP(B88,stock!$A$4:$G$220,4,FALSE))</f>
        <v xml:space="preserve"> </v>
      </c>
      <c r="F88" s="20"/>
      <c r="G88" s="20"/>
    </row>
    <row r="89" spans="2:7" x14ac:dyDescent="0.25">
      <c r="B89" s="20"/>
      <c r="C89" s="21" t="str">
        <f>IF(ISERROR(VLOOKUP(B89,stock!$A$4:$G$220,2,FALSE))," ",(VLOOKUP(B89,stock!$A$4:$G$220,2,FALSE)))</f>
        <v xml:space="preserve"> </v>
      </c>
      <c r="D89" s="21" t="str">
        <f>IF(ISERROR(VLOOKUP(B89,stock!$A$4:$G$220,3,FALSE))," ",VLOOKUP(B89,stock!$A$4:$G$220,3,FALSE))</f>
        <v xml:space="preserve"> </v>
      </c>
      <c r="E89" s="21" t="str">
        <f>IF(ISERROR(VLOOKUP(B89,stock!$A$4:$G$220,4,FALSE))," ",VLOOKUP(B89,stock!$A$4:$G$220,4,FALSE))</f>
        <v xml:space="preserve"> </v>
      </c>
      <c r="F89" s="20"/>
      <c r="G89" s="20"/>
    </row>
    <row r="90" spans="2:7" x14ac:dyDescent="0.25">
      <c r="B90" s="20"/>
      <c r="C90" s="21" t="str">
        <f>IF(ISERROR(VLOOKUP(B90,stock!$A$4:$G$220,2,FALSE))," ",(VLOOKUP(B90,stock!$A$4:$G$220,2,FALSE)))</f>
        <v xml:space="preserve"> </v>
      </c>
      <c r="D90" s="21" t="str">
        <f>IF(ISERROR(VLOOKUP(B90,stock!$A$4:$G$220,3,FALSE))," ",VLOOKUP(B90,stock!$A$4:$G$220,3,FALSE))</f>
        <v xml:space="preserve"> </v>
      </c>
      <c r="E90" s="21" t="str">
        <f>IF(ISERROR(VLOOKUP(B90,stock!$A$4:$G$220,4,FALSE))," ",VLOOKUP(B90,stock!$A$4:$G$220,4,FALSE))</f>
        <v xml:space="preserve"> </v>
      </c>
      <c r="F90" s="20"/>
      <c r="G90" s="20"/>
    </row>
    <row r="91" spans="2:7" x14ac:dyDescent="0.25">
      <c r="B91" s="20"/>
      <c r="C91" s="21" t="str">
        <f>IF(ISERROR(VLOOKUP(B91,stock!$A$4:$G$220,2,FALSE))," ",(VLOOKUP(B91,stock!$A$4:$G$220,2,FALSE)))</f>
        <v xml:space="preserve"> </v>
      </c>
      <c r="D91" s="21" t="str">
        <f>IF(ISERROR(VLOOKUP(B91,stock!$A$4:$G$220,3,FALSE))," ",VLOOKUP(B91,stock!$A$4:$G$220,3,FALSE))</f>
        <v xml:space="preserve"> </v>
      </c>
      <c r="E91" s="21" t="str">
        <f>IF(ISERROR(VLOOKUP(B91,stock!$A$4:$G$220,4,FALSE))," ",VLOOKUP(B91,stock!$A$4:$G$220,4,FALSE))</f>
        <v xml:space="preserve"> </v>
      </c>
      <c r="F91" s="20"/>
      <c r="G91" s="20"/>
    </row>
    <row r="92" spans="2:7" x14ac:dyDescent="0.25">
      <c r="B92" s="20"/>
      <c r="C92" s="21" t="str">
        <f>IF(ISERROR(VLOOKUP(B92,stock!$A$4:$G$220,2,FALSE))," ",(VLOOKUP(B92,stock!$A$4:$G$220,2,FALSE)))</f>
        <v xml:space="preserve"> </v>
      </c>
      <c r="D92" s="21" t="str">
        <f>IF(ISERROR(VLOOKUP(B92,stock!$A$4:$G$220,3,FALSE))," ",VLOOKUP(B92,stock!$A$4:$G$220,3,FALSE))</f>
        <v xml:space="preserve"> </v>
      </c>
      <c r="E92" s="21" t="str">
        <f>IF(ISERROR(VLOOKUP(B92,stock!$A$4:$G$220,4,FALSE))," ",VLOOKUP(B92,stock!$A$4:$G$220,4,FALSE))</f>
        <v xml:space="preserve"> </v>
      </c>
      <c r="F92" s="20"/>
      <c r="G92" s="20"/>
    </row>
    <row r="93" spans="2:7" x14ac:dyDescent="0.25">
      <c r="B93" s="20"/>
      <c r="C93" s="21" t="str">
        <f>IF(ISERROR(VLOOKUP(B93,stock!$A$4:$G$220,2,FALSE))," ",(VLOOKUP(B93,stock!$A$4:$G$220,2,FALSE)))</f>
        <v xml:space="preserve"> </v>
      </c>
      <c r="D93" s="21" t="str">
        <f>IF(ISERROR(VLOOKUP(B93,stock!$A$4:$G$220,3,FALSE))," ",VLOOKUP(B93,stock!$A$4:$G$220,3,FALSE))</f>
        <v xml:space="preserve"> </v>
      </c>
      <c r="E93" s="21" t="str">
        <f>IF(ISERROR(VLOOKUP(B93,stock!$A$4:$G$220,4,FALSE))," ",VLOOKUP(B93,stock!$A$4:$G$220,4,FALSE))</f>
        <v xml:space="preserve"> </v>
      </c>
      <c r="F93" s="20"/>
      <c r="G93" s="20"/>
    </row>
    <row r="94" spans="2:7" x14ac:dyDescent="0.25">
      <c r="B94" s="20"/>
      <c r="C94" s="21" t="str">
        <f>IF(ISERROR(VLOOKUP(B94,stock!$A$4:$G$220,2,FALSE))," ",(VLOOKUP(B94,stock!$A$4:$G$220,2,FALSE)))</f>
        <v xml:space="preserve"> </v>
      </c>
      <c r="D94" s="21" t="str">
        <f>IF(ISERROR(VLOOKUP(B94,stock!$A$4:$G$220,3,FALSE))," ",VLOOKUP(B94,stock!$A$4:$G$220,3,FALSE))</f>
        <v xml:space="preserve"> </v>
      </c>
      <c r="E94" s="21" t="str">
        <f>IF(ISERROR(VLOOKUP(B94,stock!$A$4:$G$220,4,FALSE))," ",VLOOKUP(B94,stock!$A$4:$G$220,4,FALSE))</f>
        <v xml:space="preserve"> </v>
      </c>
      <c r="F94" s="20"/>
      <c r="G94" s="20"/>
    </row>
    <row r="95" spans="2:7" x14ac:dyDescent="0.25">
      <c r="B95" s="20"/>
      <c r="C95" s="21" t="str">
        <f>IF(ISERROR(VLOOKUP(B95,stock!$A$4:$G$220,2,FALSE))," ",(VLOOKUP(B95,stock!$A$4:$G$220,2,FALSE)))</f>
        <v xml:space="preserve"> </v>
      </c>
      <c r="D95" s="21" t="str">
        <f>IF(ISERROR(VLOOKUP(B95,stock!$A$4:$G$220,3,FALSE))," ",VLOOKUP(B95,stock!$A$4:$G$220,3,FALSE))</f>
        <v xml:space="preserve"> </v>
      </c>
      <c r="E95" s="21" t="str">
        <f>IF(ISERROR(VLOOKUP(B95,stock!$A$4:$G$220,4,FALSE))," ",VLOOKUP(B95,stock!$A$4:$G$220,4,FALSE))</f>
        <v xml:space="preserve"> </v>
      </c>
      <c r="F95" s="20"/>
      <c r="G95" s="20"/>
    </row>
    <row r="96" spans="2:7" x14ac:dyDescent="0.25">
      <c r="B96" s="20"/>
      <c r="C96" s="21" t="str">
        <f>IF(ISERROR(VLOOKUP(B96,stock!$A$4:$G$220,2,FALSE))," ",(VLOOKUP(B96,stock!$A$4:$G$220,2,FALSE)))</f>
        <v xml:space="preserve"> </v>
      </c>
      <c r="D96" s="21" t="str">
        <f>IF(ISERROR(VLOOKUP(B96,stock!$A$4:$G$220,3,FALSE))," ",VLOOKUP(B96,stock!$A$4:$G$220,3,FALSE))</f>
        <v xml:space="preserve"> </v>
      </c>
      <c r="E96" s="21" t="str">
        <f>IF(ISERROR(VLOOKUP(B96,stock!$A$4:$G$220,4,FALSE))," ",VLOOKUP(B96,stock!$A$4:$G$220,4,FALSE))</f>
        <v xml:space="preserve"> </v>
      </c>
      <c r="F96" s="20"/>
      <c r="G96" s="20"/>
    </row>
    <row r="97" spans="2:7" x14ac:dyDescent="0.25">
      <c r="B97" s="20"/>
      <c r="C97" s="21" t="str">
        <f>IF(ISERROR(VLOOKUP(B97,stock!$A$4:$G$220,2,FALSE))," ",(VLOOKUP(B97,stock!$A$4:$G$220,2,FALSE)))</f>
        <v xml:space="preserve"> </v>
      </c>
      <c r="D97" s="21" t="str">
        <f>IF(ISERROR(VLOOKUP(B97,stock!$A$4:$G$220,3,FALSE))," ",VLOOKUP(B97,stock!$A$4:$G$220,3,FALSE))</f>
        <v xml:space="preserve"> </v>
      </c>
      <c r="E97" s="21" t="str">
        <f>IF(ISERROR(VLOOKUP(B97,stock!$A$4:$G$220,4,FALSE))," ",VLOOKUP(B97,stock!$A$4:$G$220,4,FALSE))</f>
        <v xml:space="preserve"> </v>
      </c>
      <c r="F97" s="20"/>
      <c r="G97" s="20"/>
    </row>
    <row r="98" spans="2:7" x14ac:dyDescent="0.25">
      <c r="B98" s="20"/>
      <c r="C98" s="21" t="str">
        <f>IF(ISERROR(VLOOKUP(B98,stock!$A$4:$G$220,2,FALSE))," ",(VLOOKUP(B98,stock!$A$4:$G$220,2,FALSE)))</f>
        <v xml:space="preserve"> </v>
      </c>
      <c r="D98" s="21" t="str">
        <f>IF(ISERROR(VLOOKUP(B98,stock!$A$4:$G$220,3,FALSE))," ",VLOOKUP(B98,stock!$A$4:$G$220,3,FALSE))</f>
        <v xml:space="preserve"> </v>
      </c>
      <c r="E98" s="21" t="str">
        <f>IF(ISERROR(VLOOKUP(B98,stock!$A$4:$G$220,4,FALSE))," ",VLOOKUP(B98,stock!$A$4:$G$220,4,FALSE))</f>
        <v xml:space="preserve"> </v>
      </c>
      <c r="F98" s="20"/>
      <c r="G98" s="20"/>
    </row>
    <row r="99" spans="2:7" x14ac:dyDescent="0.25">
      <c r="B99" s="20"/>
      <c r="C99" s="21" t="str">
        <f>IF(ISERROR(VLOOKUP(B99,stock!$A$4:$G$220,2,FALSE))," ",(VLOOKUP(B99,stock!$A$4:$G$220,2,FALSE)))</f>
        <v xml:space="preserve"> </v>
      </c>
      <c r="D99" s="21" t="str">
        <f>IF(ISERROR(VLOOKUP(B99,stock!$A$4:$G$220,3,FALSE))," ",VLOOKUP(B99,stock!$A$4:$G$220,3,FALSE))</f>
        <v xml:space="preserve"> </v>
      </c>
      <c r="E99" s="21" t="str">
        <f>IF(ISERROR(VLOOKUP(B99,stock!$A$4:$G$220,4,FALSE))," ",VLOOKUP(B99,stock!$A$4:$G$220,4,FALSE))</f>
        <v xml:space="preserve"> </v>
      </c>
      <c r="F99" s="20"/>
      <c r="G99" s="20"/>
    </row>
    <row r="100" spans="2:7" x14ac:dyDescent="0.25">
      <c r="B100" s="20"/>
      <c r="C100" s="21" t="str">
        <f>IF(ISERROR(VLOOKUP(B100,stock!$A$4:$G$220,2,FALSE))," ",(VLOOKUP(B100,stock!$A$4:$G$220,2,FALSE)))</f>
        <v xml:space="preserve"> </v>
      </c>
      <c r="D100" s="21" t="str">
        <f>IF(ISERROR(VLOOKUP(B100,stock!$A$4:$G$220,3,FALSE))," ",VLOOKUP(B100,stock!$A$4:$G$220,3,FALSE))</f>
        <v xml:space="preserve"> </v>
      </c>
      <c r="E100" s="21" t="str">
        <f>IF(ISERROR(VLOOKUP(B100,stock!$A$4:$G$220,4,FALSE))," ",VLOOKUP(B100,stock!$A$4:$G$220,4,FALSE))</f>
        <v xml:space="preserve"> </v>
      </c>
      <c r="F100" s="20"/>
      <c r="G100" s="20"/>
    </row>
    <row r="101" spans="2:7" x14ac:dyDescent="0.25">
      <c r="B101" s="20"/>
      <c r="C101" s="21" t="str">
        <f>IF(ISERROR(VLOOKUP(B101,stock!$A$4:$G$220,2,FALSE))," ",(VLOOKUP(B101,stock!$A$4:$G$220,2,FALSE)))</f>
        <v xml:space="preserve"> </v>
      </c>
      <c r="D101" s="21" t="str">
        <f>IF(ISERROR(VLOOKUP(B101,stock!$A$4:$G$220,3,FALSE))," ",VLOOKUP(B101,stock!$A$4:$G$220,3,FALSE))</f>
        <v xml:space="preserve"> </v>
      </c>
      <c r="E101" s="21" t="str">
        <f>IF(ISERROR(VLOOKUP(B101,stock!$A$4:$G$220,4,FALSE))," ",VLOOKUP(B101,stock!$A$4:$G$220,4,FALSE))</f>
        <v xml:space="preserve"> </v>
      </c>
      <c r="F101" s="20"/>
      <c r="G101" s="20"/>
    </row>
    <row r="102" spans="2:7" x14ac:dyDescent="0.25">
      <c r="B102" s="20"/>
      <c r="C102" s="21" t="str">
        <f>IF(ISERROR(VLOOKUP(B102,stock!$A$4:$G$220,2,FALSE))," ",(VLOOKUP(B102,stock!$A$4:$G$220,2,FALSE)))</f>
        <v xml:space="preserve"> </v>
      </c>
      <c r="D102" s="21" t="str">
        <f>IF(ISERROR(VLOOKUP(B102,stock!$A$4:$G$220,3,FALSE))," ",VLOOKUP(B102,stock!$A$4:$G$220,3,FALSE))</f>
        <v xml:space="preserve"> </v>
      </c>
      <c r="E102" s="21" t="str">
        <f>IF(ISERROR(VLOOKUP(B102,stock!$A$4:$G$220,4,FALSE))," ",VLOOKUP(B102,stock!$A$4:$G$220,4,FALSE))</f>
        <v xml:space="preserve"> </v>
      </c>
      <c r="F102" s="20"/>
      <c r="G102" s="20"/>
    </row>
    <row r="103" spans="2:7" x14ac:dyDescent="0.25">
      <c r="B103" s="20"/>
      <c r="C103" s="21" t="str">
        <f>IF(ISERROR(VLOOKUP(B103,stock!$A$4:$G$220,2,FALSE))," ",(VLOOKUP(B103,stock!$A$4:$G$220,2,FALSE)))</f>
        <v xml:space="preserve"> </v>
      </c>
      <c r="D103" s="21" t="str">
        <f>IF(ISERROR(VLOOKUP(B103,stock!$A$4:$G$220,3,FALSE))," ",VLOOKUP(B103,stock!$A$4:$G$220,3,FALSE))</f>
        <v xml:space="preserve"> </v>
      </c>
      <c r="E103" s="21" t="str">
        <f>IF(ISERROR(VLOOKUP(B103,stock!$A$4:$G$220,4,FALSE))," ",VLOOKUP(B103,stock!$A$4:$G$220,4,FALSE))</f>
        <v xml:space="preserve"> </v>
      </c>
      <c r="F103" s="20"/>
      <c r="G103" s="20"/>
    </row>
    <row r="104" spans="2:7" x14ac:dyDescent="0.25">
      <c r="B104" s="20"/>
      <c r="C104" s="21" t="str">
        <f>IF(ISERROR(VLOOKUP(B104,stock!$A$4:$G$220,2,FALSE))," ",(VLOOKUP(B104,stock!$A$4:$G$220,2,FALSE)))</f>
        <v xml:space="preserve"> </v>
      </c>
      <c r="D104" s="21" t="str">
        <f>IF(ISERROR(VLOOKUP(B104,stock!$A$4:$G$220,3,FALSE))," ",VLOOKUP(B104,stock!$A$4:$G$220,3,FALSE))</f>
        <v xml:space="preserve"> </v>
      </c>
      <c r="E104" s="21" t="str">
        <f>IF(ISERROR(VLOOKUP(B104,stock!$A$4:$G$220,4,FALSE))," ",VLOOKUP(B104,stock!$A$4:$G$220,4,FALSE))</f>
        <v xml:space="preserve"> </v>
      </c>
      <c r="F104" s="20"/>
      <c r="G104" s="20"/>
    </row>
    <row r="105" spans="2:7" x14ac:dyDescent="0.25">
      <c r="B105" s="20"/>
      <c r="C105" s="21" t="str">
        <f>IF(ISERROR(VLOOKUP(B105,stock!$A$4:$G$220,2,FALSE))," ",(VLOOKUP(B105,stock!$A$4:$G$220,2,FALSE)))</f>
        <v xml:space="preserve"> </v>
      </c>
      <c r="D105" s="21" t="str">
        <f>IF(ISERROR(VLOOKUP(B105,stock!$A$4:$G$220,3,FALSE))," ",VLOOKUP(B105,stock!$A$4:$G$220,3,FALSE))</f>
        <v xml:space="preserve"> </v>
      </c>
      <c r="E105" s="21" t="str">
        <f>IF(ISERROR(VLOOKUP(B105,stock!$A$4:$G$220,4,FALSE))," ",VLOOKUP(B105,stock!$A$4:$G$220,4,FALSE))</f>
        <v xml:space="preserve"> </v>
      </c>
      <c r="F105" s="20"/>
      <c r="G105" s="20"/>
    </row>
    <row r="106" spans="2:7" x14ac:dyDescent="0.25">
      <c r="B106" s="20"/>
      <c r="C106" s="21" t="str">
        <f>IF(ISERROR(VLOOKUP(B106,stock!$A$4:$G$220,2,FALSE))," ",(VLOOKUP(B106,stock!$A$4:$G$220,2,FALSE)))</f>
        <v xml:space="preserve"> </v>
      </c>
      <c r="D106" s="21" t="str">
        <f>IF(ISERROR(VLOOKUP(B106,stock!$A$4:$G$220,3,FALSE))," ",VLOOKUP(B106,stock!$A$4:$G$220,3,FALSE))</f>
        <v xml:space="preserve"> </v>
      </c>
      <c r="E106" s="21" t="str">
        <f>IF(ISERROR(VLOOKUP(B106,stock!$A$4:$G$220,4,FALSE))," ",VLOOKUP(B106,stock!$A$4:$G$220,4,FALSE))</f>
        <v xml:space="preserve"> </v>
      </c>
      <c r="F106" s="20"/>
      <c r="G106" s="20"/>
    </row>
    <row r="107" spans="2:7" x14ac:dyDescent="0.25">
      <c r="B107" s="20"/>
      <c r="C107" s="21" t="str">
        <f>IF(ISERROR(VLOOKUP(B107,stock!$A$4:$G$220,2,FALSE))," ",(VLOOKUP(B107,stock!$A$4:$G$220,2,FALSE)))</f>
        <v xml:space="preserve"> </v>
      </c>
      <c r="D107" s="21" t="str">
        <f>IF(ISERROR(VLOOKUP(B107,stock!$A$4:$G$220,3,FALSE))," ",VLOOKUP(B107,stock!$A$4:$G$220,3,FALSE))</f>
        <v xml:space="preserve"> </v>
      </c>
      <c r="E107" s="21" t="str">
        <f>IF(ISERROR(VLOOKUP(B107,stock!$A$4:$G$220,4,FALSE))," ",VLOOKUP(B107,stock!$A$4:$G$220,4,FALSE))</f>
        <v xml:space="preserve"> </v>
      </c>
      <c r="F107" s="20"/>
      <c r="G107" s="20"/>
    </row>
    <row r="108" spans="2:7" x14ac:dyDescent="0.25">
      <c r="B108" s="20"/>
      <c r="C108" s="21" t="str">
        <f>IF(ISERROR(VLOOKUP(B108,stock!$A$4:$G$220,2,FALSE))," ",(VLOOKUP(B108,stock!$A$4:$G$220,2,FALSE)))</f>
        <v xml:space="preserve"> </v>
      </c>
      <c r="D108" s="21" t="str">
        <f>IF(ISERROR(VLOOKUP(B108,stock!$A$4:$G$220,3,FALSE))," ",VLOOKUP(B108,stock!$A$4:$G$220,3,FALSE))</f>
        <v xml:space="preserve"> </v>
      </c>
      <c r="E108" s="21" t="str">
        <f>IF(ISERROR(VLOOKUP(B108,stock!$A$4:$G$220,4,FALSE))," ",VLOOKUP(B108,stock!$A$4:$G$220,4,FALSE))</f>
        <v xml:space="preserve"> </v>
      </c>
      <c r="F108" s="20"/>
      <c r="G108" s="20"/>
    </row>
    <row r="109" spans="2:7" x14ac:dyDescent="0.25">
      <c r="B109" s="20"/>
      <c r="C109" s="21" t="str">
        <f>IF(ISERROR(VLOOKUP(B109,stock!$A$4:$G$220,2,FALSE))," ",(VLOOKUP(B109,stock!$A$4:$G$220,2,FALSE)))</f>
        <v xml:space="preserve"> </v>
      </c>
      <c r="D109" s="21" t="str">
        <f>IF(ISERROR(VLOOKUP(B109,stock!$A$4:$G$220,3,FALSE))," ",VLOOKUP(B109,stock!$A$4:$G$220,3,FALSE))</f>
        <v xml:space="preserve"> </v>
      </c>
      <c r="E109" s="21" t="str">
        <f>IF(ISERROR(VLOOKUP(B109,stock!$A$4:$G$220,4,FALSE))," ",VLOOKUP(B109,stock!$A$4:$G$220,4,FALSE))</f>
        <v xml:space="preserve"> </v>
      </c>
      <c r="F109" s="20"/>
      <c r="G109" s="20"/>
    </row>
    <row r="110" spans="2:7" x14ac:dyDescent="0.25">
      <c r="B110" s="20"/>
      <c r="C110" s="21" t="str">
        <f>IF(ISERROR(VLOOKUP(B110,stock!$A$4:$G$220,2,FALSE))," ",(VLOOKUP(B110,stock!$A$4:$G$220,2,FALSE)))</f>
        <v xml:space="preserve"> </v>
      </c>
      <c r="D110" s="21" t="str">
        <f>IF(ISERROR(VLOOKUP(B110,stock!$A$4:$G$220,3,FALSE))," ",VLOOKUP(B110,stock!$A$4:$G$220,3,FALSE))</f>
        <v xml:space="preserve"> </v>
      </c>
      <c r="E110" s="21" t="str">
        <f>IF(ISERROR(VLOOKUP(B110,stock!$A$4:$G$220,4,FALSE))," ",VLOOKUP(B110,stock!$A$4:$G$220,4,FALSE))</f>
        <v xml:space="preserve"> </v>
      </c>
      <c r="F110" s="20"/>
      <c r="G110" s="20"/>
    </row>
    <row r="111" spans="2:7" x14ac:dyDescent="0.25">
      <c r="B111" s="20"/>
      <c r="C111" s="21" t="str">
        <f>IF(ISERROR(VLOOKUP(B111,stock!$A$4:$G$220,2,FALSE))," ",(VLOOKUP(B111,stock!$A$4:$G$220,2,FALSE)))</f>
        <v xml:space="preserve"> </v>
      </c>
      <c r="D111" s="21" t="str">
        <f>IF(ISERROR(VLOOKUP(B111,stock!$A$4:$G$220,3,FALSE))," ",VLOOKUP(B111,stock!$A$4:$G$220,3,FALSE))</f>
        <v xml:space="preserve"> </v>
      </c>
      <c r="E111" s="21" t="str">
        <f>IF(ISERROR(VLOOKUP(B111,stock!$A$4:$G$220,4,FALSE))," ",VLOOKUP(B111,stock!$A$4:$G$220,4,FALSE))</f>
        <v xml:space="preserve"> </v>
      </c>
      <c r="F111" s="20"/>
      <c r="G111" s="20"/>
    </row>
    <row r="112" spans="2:7" x14ac:dyDescent="0.25">
      <c r="B112" s="20"/>
      <c r="C112" s="21" t="str">
        <f>IF(ISERROR(VLOOKUP(B112,stock!$A$4:$G$220,2,FALSE))," ",(VLOOKUP(B112,stock!$A$4:$G$220,2,FALSE)))</f>
        <v xml:space="preserve"> </v>
      </c>
      <c r="D112" s="21" t="str">
        <f>IF(ISERROR(VLOOKUP(B112,stock!$A$4:$G$220,3,FALSE))," ",VLOOKUP(B112,stock!$A$4:$G$220,3,FALSE))</f>
        <v xml:space="preserve"> </v>
      </c>
      <c r="E112" s="21" t="str">
        <f>IF(ISERROR(VLOOKUP(B112,stock!$A$4:$G$220,4,FALSE))," ",VLOOKUP(B112,stock!$A$4:$G$220,4,FALSE))</f>
        <v xml:space="preserve"> </v>
      </c>
      <c r="F112" s="20"/>
      <c r="G112" s="20"/>
    </row>
    <row r="113" spans="2:7" x14ac:dyDescent="0.25">
      <c r="B113" s="20"/>
      <c r="C113" s="21" t="str">
        <f>IF(ISERROR(VLOOKUP(B113,stock!$A$4:$G$220,2,FALSE))," ",(VLOOKUP(B113,stock!$A$4:$G$220,2,FALSE)))</f>
        <v xml:space="preserve"> </v>
      </c>
      <c r="D113" s="21" t="str">
        <f>IF(ISERROR(VLOOKUP(B113,stock!$A$4:$G$220,3,FALSE))," ",VLOOKUP(B113,stock!$A$4:$G$220,3,FALSE))</f>
        <v xml:space="preserve"> </v>
      </c>
      <c r="E113" s="21" t="str">
        <f>IF(ISERROR(VLOOKUP(B113,stock!$A$4:$G$220,4,FALSE))," ",VLOOKUP(B113,stock!$A$4:$G$220,4,FALSE))</f>
        <v xml:space="preserve"> </v>
      </c>
      <c r="F113" s="20"/>
      <c r="G113" s="20"/>
    </row>
    <row r="114" spans="2:7" x14ac:dyDescent="0.25">
      <c r="B114" s="20"/>
      <c r="C114" s="21" t="str">
        <f>IF(ISERROR(VLOOKUP(B114,stock!$A$4:$G$220,2,FALSE))," ",(VLOOKUP(B114,stock!$A$4:$G$220,2,FALSE)))</f>
        <v xml:space="preserve"> </v>
      </c>
      <c r="D114" s="21" t="str">
        <f>IF(ISERROR(VLOOKUP(B114,stock!$A$4:$G$220,3,FALSE))," ",VLOOKUP(B114,stock!$A$4:$G$220,3,FALSE))</f>
        <v xml:space="preserve"> </v>
      </c>
      <c r="E114" s="21" t="str">
        <f>IF(ISERROR(VLOOKUP(B114,stock!$A$4:$G$220,4,FALSE))," ",VLOOKUP(B114,stock!$A$4:$G$220,4,FALSE))</f>
        <v xml:space="preserve"> </v>
      </c>
      <c r="F114" s="20"/>
      <c r="G114" s="20"/>
    </row>
    <row r="115" spans="2:7" x14ac:dyDescent="0.25">
      <c r="B115" s="20"/>
      <c r="C115" s="21" t="str">
        <f>IF(ISERROR(VLOOKUP(B115,stock!$A$4:$G$220,2,FALSE))," ",(VLOOKUP(B115,stock!$A$4:$G$220,2,FALSE)))</f>
        <v xml:space="preserve"> </v>
      </c>
      <c r="D115" s="21" t="str">
        <f>IF(ISERROR(VLOOKUP(B115,stock!$A$4:$G$220,3,FALSE))," ",VLOOKUP(B115,stock!$A$4:$G$220,3,FALSE))</f>
        <v xml:space="preserve"> </v>
      </c>
      <c r="E115" s="21" t="str">
        <f>IF(ISERROR(VLOOKUP(B115,stock!$A$4:$G$220,4,FALSE))," ",VLOOKUP(B115,stock!$A$4:$G$220,4,FALSE))</f>
        <v xml:space="preserve"> </v>
      </c>
      <c r="F115" s="20"/>
      <c r="G115" s="20"/>
    </row>
    <row r="116" spans="2:7" x14ac:dyDescent="0.25">
      <c r="B116" s="20"/>
      <c r="C116" s="21" t="str">
        <f>IF(ISERROR(VLOOKUP(B116,stock!$A$4:$G$220,2,FALSE))," ",(VLOOKUP(B116,stock!$A$4:$G$220,2,FALSE)))</f>
        <v xml:space="preserve"> </v>
      </c>
      <c r="D116" s="21" t="str">
        <f>IF(ISERROR(VLOOKUP(B116,stock!$A$4:$G$220,3,FALSE))," ",VLOOKUP(B116,stock!$A$4:$G$220,3,FALSE))</f>
        <v xml:space="preserve"> </v>
      </c>
      <c r="E116" s="21" t="str">
        <f>IF(ISERROR(VLOOKUP(B116,stock!$A$4:$G$220,4,FALSE))," ",VLOOKUP(B116,stock!$A$4:$G$220,4,FALSE))</f>
        <v xml:space="preserve"> </v>
      </c>
      <c r="F116" s="20"/>
      <c r="G116" s="20"/>
    </row>
    <row r="117" spans="2:7" x14ac:dyDescent="0.25">
      <c r="B117" s="20"/>
      <c r="C117" s="21" t="str">
        <f>IF(ISERROR(VLOOKUP(B117,stock!$A$4:$G$220,2,FALSE))," ",(VLOOKUP(B117,stock!$A$4:$G$220,2,FALSE)))</f>
        <v xml:space="preserve"> </v>
      </c>
      <c r="D117" s="21" t="str">
        <f>IF(ISERROR(VLOOKUP(B117,stock!$A$4:$G$220,3,FALSE))," ",VLOOKUP(B117,stock!$A$4:$G$220,3,FALSE))</f>
        <v xml:space="preserve"> </v>
      </c>
      <c r="E117" s="21" t="str">
        <f>IF(ISERROR(VLOOKUP(B117,stock!$A$4:$G$220,4,FALSE))," ",VLOOKUP(B117,stock!$A$4:$G$220,4,FALSE))</f>
        <v xml:space="preserve"> </v>
      </c>
      <c r="F117" s="20"/>
      <c r="G117" s="20"/>
    </row>
    <row r="118" spans="2:7" x14ac:dyDescent="0.25">
      <c r="B118" s="20"/>
      <c r="C118" s="21" t="str">
        <f>IF(ISERROR(VLOOKUP(B118,stock!$A$4:$G$220,2,FALSE))," ",(VLOOKUP(B118,stock!$A$4:$G$220,2,FALSE)))</f>
        <v xml:space="preserve"> </v>
      </c>
      <c r="D118" s="21" t="str">
        <f>IF(ISERROR(VLOOKUP(B118,stock!$A$4:$G$220,3,FALSE))," ",VLOOKUP(B118,stock!$A$4:$G$220,3,FALSE))</f>
        <v xml:space="preserve"> </v>
      </c>
      <c r="E118" s="21" t="str">
        <f>IF(ISERROR(VLOOKUP(B118,stock!$A$4:$G$220,4,FALSE))," ",VLOOKUP(B118,stock!$A$4:$G$220,4,FALSE))</f>
        <v xml:space="preserve"> </v>
      </c>
      <c r="F118" s="20"/>
      <c r="G118" s="20"/>
    </row>
    <row r="119" spans="2:7" x14ac:dyDescent="0.25">
      <c r="B119" s="20"/>
      <c r="C119" s="21" t="str">
        <f>IF(ISERROR(VLOOKUP(B119,stock!$A$4:$G$220,2,FALSE))," ",(VLOOKUP(B119,stock!$A$4:$G$220,2,FALSE)))</f>
        <v xml:space="preserve"> </v>
      </c>
      <c r="D119" s="21" t="str">
        <f>IF(ISERROR(VLOOKUP(B119,stock!$A$4:$G$220,3,FALSE))," ",VLOOKUP(B119,stock!$A$4:$G$220,3,FALSE))</f>
        <v xml:space="preserve"> </v>
      </c>
      <c r="E119" s="21" t="str">
        <f>IF(ISERROR(VLOOKUP(B119,stock!$A$4:$G$220,4,FALSE))," ",VLOOKUP(B119,stock!$A$4:$G$220,4,FALSE))</f>
        <v xml:space="preserve"> </v>
      </c>
      <c r="F119" s="20"/>
      <c r="G119" s="20"/>
    </row>
    <row r="120" spans="2:7" x14ac:dyDescent="0.25">
      <c r="B120" s="20"/>
      <c r="C120" s="21" t="str">
        <f>IF(ISERROR(VLOOKUP(B120,stock!$A$4:$G$220,2,FALSE))," ",(VLOOKUP(B120,stock!$A$4:$G$220,2,FALSE)))</f>
        <v xml:space="preserve"> </v>
      </c>
      <c r="D120" s="21" t="str">
        <f>IF(ISERROR(VLOOKUP(B120,stock!$A$4:$G$220,3,FALSE))," ",VLOOKUP(B120,stock!$A$4:$G$220,3,FALSE))</f>
        <v xml:space="preserve"> </v>
      </c>
      <c r="E120" s="21" t="str">
        <f>IF(ISERROR(VLOOKUP(B120,stock!$A$4:$G$220,4,FALSE))," ",VLOOKUP(B120,stock!$A$4:$G$220,4,FALSE))</f>
        <v xml:space="preserve"> </v>
      </c>
      <c r="F120" s="20"/>
      <c r="G120" s="20"/>
    </row>
    <row r="121" spans="2:7" x14ac:dyDescent="0.25">
      <c r="B121" s="20"/>
      <c r="C121" s="21" t="str">
        <f>IF(ISERROR(VLOOKUP(B121,stock!$A$4:$G$220,2,FALSE))," ",(VLOOKUP(B121,stock!$A$4:$G$220,2,FALSE)))</f>
        <v xml:space="preserve"> </v>
      </c>
      <c r="D121" s="21" t="str">
        <f>IF(ISERROR(VLOOKUP(B121,stock!$A$4:$G$220,3,FALSE))," ",VLOOKUP(B121,stock!$A$4:$G$220,3,FALSE))</f>
        <v xml:space="preserve"> </v>
      </c>
      <c r="E121" s="21" t="str">
        <f>IF(ISERROR(VLOOKUP(B121,stock!$A$4:$G$220,4,FALSE))," ",VLOOKUP(B121,stock!$A$4:$G$220,4,FALSE))</f>
        <v xml:space="preserve"> </v>
      </c>
      <c r="F121" s="20"/>
      <c r="G121" s="20"/>
    </row>
    <row r="122" spans="2:7" x14ac:dyDescent="0.25">
      <c r="B122" s="20"/>
      <c r="C122" s="21" t="str">
        <f>IF(ISERROR(VLOOKUP(B122,stock!$A$4:$G$220,2,FALSE))," ",(VLOOKUP(B122,stock!$A$4:$G$220,2,FALSE)))</f>
        <v xml:space="preserve"> </v>
      </c>
      <c r="D122" s="21" t="str">
        <f>IF(ISERROR(VLOOKUP(B122,stock!$A$4:$G$220,3,FALSE))," ",VLOOKUP(B122,stock!$A$4:$G$220,3,FALSE))</f>
        <v xml:space="preserve"> </v>
      </c>
      <c r="E122" s="21" t="str">
        <f>IF(ISERROR(VLOOKUP(B122,stock!$A$4:$G$220,4,FALSE))," ",VLOOKUP(B122,stock!$A$4:$G$220,4,FALSE))</f>
        <v xml:space="preserve"> </v>
      </c>
      <c r="F122" s="20"/>
      <c r="G122" s="20"/>
    </row>
    <row r="123" spans="2:7" x14ac:dyDescent="0.25">
      <c r="B123" s="20"/>
      <c r="C123" s="21" t="str">
        <f>IF(ISERROR(VLOOKUP(B123,stock!$A$4:$G$220,2,FALSE))," ",(VLOOKUP(B123,stock!$A$4:$G$220,2,FALSE)))</f>
        <v xml:space="preserve"> </v>
      </c>
      <c r="D123" s="21" t="str">
        <f>IF(ISERROR(VLOOKUP(B123,stock!$A$4:$G$220,3,FALSE))," ",VLOOKUP(B123,stock!$A$4:$G$220,3,FALSE))</f>
        <v xml:space="preserve"> </v>
      </c>
      <c r="E123" s="21" t="str">
        <f>IF(ISERROR(VLOOKUP(B123,stock!$A$4:$G$220,4,FALSE))," ",VLOOKUP(B123,stock!$A$4:$G$220,4,FALSE))</f>
        <v xml:space="preserve"> </v>
      </c>
      <c r="F123" s="20"/>
      <c r="G123" s="20"/>
    </row>
    <row r="124" spans="2:7" x14ac:dyDescent="0.25">
      <c r="B124" s="20"/>
      <c r="C124" s="21" t="str">
        <f>IF(ISERROR(VLOOKUP(B124,stock!$A$4:$G$220,2,FALSE))," ",(VLOOKUP(B124,stock!$A$4:$G$220,2,FALSE)))</f>
        <v xml:space="preserve"> </v>
      </c>
      <c r="D124" s="21" t="str">
        <f>IF(ISERROR(VLOOKUP(B124,stock!$A$4:$G$220,3,FALSE))," ",VLOOKUP(B124,stock!$A$4:$G$220,3,FALSE))</f>
        <v xml:space="preserve"> </v>
      </c>
      <c r="E124" s="21" t="str">
        <f>IF(ISERROR(VLOOKUP(B124,stock!$A$4:$G$220,4,FALSE))," ",VLOOKUP(B124,stock!$A$4:$G$220,4,FALSE))</f>
        <v xml:space="preserve"> </v>
      </c>
      <c r="F124" s="20"/>
      <c r="G124" s="20"/>
    </row>
    <row r="125" spans="2:7" x14ac:dyDescent="0.25">
      <c r="B125" s="20"/>
      <c r="C125" s="21" t="str">
        <f>IF(ISERROR(VLOOKUP(B125,stock!$A$4:$G$220,2,FALSE))," ",(VLOOKUP(B125,stock!$A$4:$G$220,2,FALSE)))</f>
        <v xml:space="preserve"> </v>
      </c>
      <c r="D125" s="21" t="str">
        <f>IF(ISERROR(VLOOKUP(B125,stock!$A$4:$G$220,3,FALSE))," ",VLOOKUP(B125,stock!$A$4:$G$220,3,FALSE))</f>
        <v xml:space="preserve"> </v>
      </c>
      <c r="E125" s="21" t="str">
        <f>IF(ISERROR(VLOOKUP(B125,stock!$A$4:$G$220,4,FALSE))," ",VLOOKUP(B125,stock!$A$4:$G$220,4,FALSE))</f>
        <v xml:space="preserve"> </v>
      </c>
      <c r="F125" s="20"/>
      <c r="G125" s="20"/>
    </row>
    <row r="126" spans="2:7" x14ac:dyDescent="0.25">
      <c r="B126" s="20"/>
      <c r="C126" s="21" t="str">
        <f>IF(ISERROR(VLOOKUP(B126,stock!$A$4:$G$220,2,FALSE))," ",(VLOOKUP(B126,stock!$A$4:$G$220,2,FALSE)))</f>
        <v xml:space="preserve"> </v>
      </c>
      <c r="D126" s="21" t="str">
        <f>IF(ISERROR(VLOOKUP(B126,stock!$A$4:$G$220,3,FALSE))," ",VLOOKUP(B126,stock!$A$4:$G$220,3,FALSE))</f>
        <v xml:space="preserve"> </v>
      </c>
      <c r="E126" s="21" t="str">
        <f>IF(ISERROR(VLOOKUP(B126,stock!$A$4:$G$220,4,FALSE))," ",VLOOKUP(B126,stock!$A$4:$G$220,4,FALSE))</f>
        <v xml:space="preserve"> </v>
      </c>
      <c r="F126" s="20"/>
      <c r="G126" s="20"/>
    </row>
    <row r="127" spans="2:7" x14ac:dyDescent="0.25">
      <c r="B127" s="20"/>
      <c r="C127" s="21" t="str">
        <f>IF(ISERROR(VLOOKUP(B127,stock!$A$4:$G$220,2,FALSE))," ",(VLOOKUP(B127,stock!$A$4:$G$220,2,FALSE)))</f>
        <v xml:space="preserve"> </v>
      </c>
      <c r="D127" s="21" t="str">
        <f>IF(ISERROR(VLOOKUP(B127,stock!$A$4:$G$220,3,FALSE))," ",VLOOKUP(B127,stock!$A$4:$G$220,3,FALSE))</f>
        <v xml:space="preserve"> </v>
      </c>
      <c r="E127" s="21" t="str">
        <f>IF(ISERROR(VLOOKUP(B127,stock!$A$4:$G$220,4,FALSE))," ",VLOOKUP(B127,stock!$A$4:$G$220,4,FALSE))</f>
        <v xml:space="preserve"> </v>
      </c>
      <c r="F127" s="20"/>
      <c r="G127" s="20"/>
    </row>
    <row r="128" spans="2:7" x14ac:dyDescent="0.25">
      <c r="B128" s="20"/>
      <c r="C128" s="21" t="str">
        <f>IF(ISERROR(VLOOKUP(B128,stock!$A$4:$G$220,2,FALSE))," ",(VLOOKUP(B128,stock!$A$4:$G$220,2,FALSE)))</f>
        <v xml:space="preserve"> </v>
      </c>
      <c r="D128" s="21" t="str">
        <f>IF(ISERROR(VLOOKUP(B128,stock!$A$4:$G$220,3,FALSE))," ",VLOOKUP(B128,stock!$A$4:$G$220,3,FALSE))</f>
        <v xml:space="preserve"> </v>
      </c>
      <c r="E128" s="21" t="str">
        <f>IF(ISERROR(VLOOKUP(B128,stock!$A$4:$G$220,4,FALSE))," ",VLOOKUP(B128,stock!$A$4:$G$220,4,FALSE))</f>
        <v xml:space="preserve"> </v>
      </c>
      <c r="F128" s="20"/>
      <c r="G128" s="20"/>
    </row>
    <row r="129" spans="2:7" x14ac:dyDescent="0.25">
      <c r="B129" s="20"/>
      <c r="C129" s="21" t="str">
        <f>IF(ISERROR(VLOOKUP(B129,stock!$A$4:$G$220,2,FALSE))," ",(VLOOKUP(B129,stock!$A$4:$G$220,2,FALSE)))</f>
        <v xml:space="preserve"> </v>
      </c>
      <c r="D129" s="21" t="str">
        <f>IF(ISERROR(VLOOKUP(B129,stock!$A$4:$G$220,3,FALSE))," ",VLOOKUP(B129,stock!$A$4:$G$220,3,FALSE))</f>
        <v xml:space="preserve"> </v>
      </c>
      <c r="E129" s="21" t="str">
        <f>IF(ISERROR(VLOOKUP(B129,stock!$A$4:$G$220,4,FALSE))," ",VLOOKUP(B129,stock!$A$4:$G$220,4,FALSE))</f>
        <v xml:space="preserve"> </v>
      </c>
      <c r="F129" s="20"/>
      <c r="G129" s="20"/>
    </row>
    <row r="130" spans="2:7" x14ac:dyDescent="0.25">
      <c r="B130" s="20"/>
      <c r="C130" s="21" t="str">
        <f>IF(ISERROR(VLOOKUP(B130,stock!$A$4:$G$220,2,FALSE))," ",(VLOOKUP(B130,stock!$A$4:$G$220,2,FALSE)))</f>
        <v xml:space="preserve"> </v>
      </c>
      <c r="D130" s="21" t="str">
        <f>IF(ISERROR(VLOOKUP(B130,stock!$A$4:$G$220,3,FALSE))," ",VLOOKUP(B130,stock!$A$4:$G$220,3,FALSE))</f>
        <v xml:space="preserve"> </v>
      </c>
      <c r="E130" s="21" t="str">
        <f>IF(ISERROR(VLOOKUP(B130,stock!$A$4:$G$220,4,FALSE))," ",VLOOKUP(B130,stock!$A$4:$G$220,4,FALSE))</f>
        <v xml:space="preserve"> </v>
      </c>
      <c r="F130" s="20"/>
      <c r="G130" s="20"/>
    </row>
    <row r="131" spans="2:7" x14ac:dyDescent="0.25">
      <c r="B131" s="20"/>
      <c r="C131" s="21" t="str">
        <f>IF(ISERROR(VLOOKUP(B131,stock!$A$4:$G$220,2,FALSE))," ",(VLOOKUP(B131,stock!$A$4:$G$220,2,FALSE)))</f>
        <v xml:space="preserve"> </v>
      </c>
      <c r="D131" s="21" t="str">
        <f>IF(ISERROR(VLOOKUP(B131,stock!$A$4:$G$220,3,FALSE))," ",VLOOKUP(B131,stock!$A$4:$G$220,3,FALSE))</f>
        <v xml:space="preserve"> </v>
      </c>
      <c r="E131" s="21" t="str">
        <f>IF(ISERROR(VLOOKUP(B131,stock!$A$4:$G$220,4,FALSE))," ",VLOOKUP(B131,stock!$A$4:$G$220,4,FALSE))</f>
        <v xml:space="preserve"> </v>
      </c>
      <c r="F131" s="20"/>
      <c r="G131" s="20"/>
    </row>
    <row r="132" spans="2:7" x14ac:dyDescent="0.25">
      <c r="B132" s="20"/>
      <c r="C132" s="21" t="str">
        <f>IF(ISERROR(VLOOKUP(B132,stock!$A$4:$G$220,2,FALSE))," ",(VLOOKUP(B132,stock!$A$4:$G$220,2,FALSE)))</f>
        <v xml:space="preserve"> </v>
      </c>
      <c r="D132" s="21" t="str">
        <f>IF(ISERROR(VLOOKUP(B132,stock!$A$4:$G$220,3,FALSE))," ",VLOOKUP(B132,stock!$A$4:$G$220,3,FALSE))</f>
        <v xml:space="preserve"> </v>
      </c>
      <c r="E132" s="21" t="str">
        <f>IF(ISERROR(VLOOKUP(B132,stock!$A$4:$G$220,4,FALSE))," ",VLOOKUP(B132,stock!$A$4:$G$220,4,FALSE))</f>
        <v xml:space="preserve"> </v>
      </c>
      <c r="F132" s="20"/>
      <c r="G132" s="20"/>
    </row>
    <row r="133" spans="2:7" x14ac:dyDescent="0.25">
      <c r="B133" s="20"/>
      <c r="C133" s="21" t="str">
        <f>IF(ISERROR(VLOOKUP(B133,stock!$A$4:$G$220,2,FALSE))," ",(VLOOKUP(B133,stock!$A$4:$G$220,2,FALSE)))</f>
        <v xml:space="preserve"> </v>
      </c>
      <c r="D133" s="21" t="str">
        <f>IF(ISERROR(VLOOKUP(B133,stock!$A$4:$G$220,3,FALSE))," ",VLOOKUP(B133,stock!$A$4:$G$220,3,FALSE))</f>
        <v xml:space="preserve"> </v>
      </c>
      <c r="E133" s="21" t="str">
        <f>IF(ISERROR(VLOOKUP(B133,stock!$A$4:$G$220,4,FALSE))," ",VLOOKUP(B133,stock!$A$4:$G$220,4,FALSE))</f>
        <v xml:space="preserve"> </v>
      </c>
      <c r="F133" s="20"/>
      <c r="G133" s="20"/>
    </row>
    <row r="134" spans="2:7" x14ac:dyDescent="0.25">
      <c r="B134" s="20"/>
      <c r="C134" s="21" t="str">
        <f>IF(ISERROR(VLOOKUP(B134,stock!$A$4:$G$220,2,FALSE))," ",(VLOOKUP(B134,stock!$A$4:$G$220,2,FALSE)))</f>
        <v xml:space="preserve"> </v>
      </c>
      <c r="D134" s="21" t="str">
        <f>IF(ISERROR(VLOOKUP(B134,stock!$A$4:$G$220,3,FALSE))," ",VLOOKUP(B134,stock!$A$4:$G$220,3,FALSE))</f>
        <v xml:space="preserve"> </v>
      </c>
      <c r="E134" s="21" t="str">
        <f>IF(ISERROR(VLOOKUP(B134,stock!$A$4:$G$220,4,FALSE))," ",VLOOKUP(B134,stock!$A$4:$G$220,4,FALSE))</f>
        <v xml:space="preserve"> </v>
      </c>
      <c r="F134" s="20"/>
      <c r="G134" s="20"/>
    </row>
    <row r="135" spans="2:7" x14ac:dyDescent="0.25">
      <c r="B135" s="20"/>
      <c r="C135" s="21" t="str">
        <f>IF(ISERROR(VLOOKUP(B135,stock!$A$4:$G$220,2,FALSE))," ",(VLOOKUP(B135,stock!$A$4:$G$220,2,FALSE)))</f>
        <v xml:space="preserve"> </v>
      </c>
      <c r="D135" s="21" t="str">
        <f>IF(ISERROR(VLOOKUP(B135,stock!$A$4:$G$220,3,FALSE))," ",VLOOKUP(B135,stock!$A$4:$G$220,3,FALSE))</f>
        <v xml:space="preserve"> </v>
      </c>
      <c r="E135" s="21" t="str">
        <f>IF(ISERROR(VLOOKUP(B135,stock!$A$4:$G$220,4,FALSE))," ",VLOOKUP(B135,stock!$A$4:$G$220,4,FALSE))</f>
        <v xml:space="preserve"> </v>
      </c>
      <c r="F135" s="20"/>
      <c r="G135" s="20"/>
    </row>
    <row r="136" spans="2:7" x14ac:dyDescent="0.25">
      <c r="B136" s="20"/>
      <c r="C136" s="21" t="str">
        <f>IF(ISERROR(VLOOKUP(B136,stock!$A$4:$G$220,2,FALSE))," ",(VLOOKUP(B136,stock!$A$4:$G$220,2,FALSE)))</f>
        <v xml:space="preserve"> </v>
      </c>
      <c r="D136" s="21" t="str">
        <f>IF(ISERROR(VLOOKUP(B136,stock!$A$4:$G$220,3,FALSE))," ",VLOOKUP(B136,stock!$A$4:$G$220,3,FALSE))</f>
        <v xml:space="preserve"> </v>
      </c>
      <c r="E136" s="21" t="str">
        <f>IF(ISERROR(VLOOKUP(B136,stock!$A$4:$G$220,4,FALSE))," ",VLOOKUP(B136,stock!$A$4:$G$220,4,FALSE))</f>
        <v xml:space="preserve"> </v>
      </c>
      <c r="F136" s="20"/>
      <c r="G136" s="20"/>
    </row>
    <row r="137" spans="2:7" x14ac:dyDescent="0.25">
      <c r="B137" s="20"/>
      <c r="C137" s="21" t="str">
        <f>IF(ISERROR(VLOOKUP(B137,stock!$A$4:$G$220,2,FALSE))," ",(VLOOKUP(B137,stock!$A$4:$G$220,2,FALSE)))</f>
        <v xml:space="preserve"> </v>
      </c>
      <c r="D137" s="21" t="str">
        <f>IF(ISERROR(VLOOKUP(B137,stock!$A$4:$G$220,3,FALSE))," ",VLOOKUP(B137,stock!$A$4:$G$220,3,FALSE))</f>
        <v xml:space="preserve"> </v>
      </c>
      <c r="E137" s="21" t="str">
        <f>IF(ISERROR(VLOOKUP(B137,stock!$A$4:$G$220,4,FALSE))," ",VLOOKUP(B137,stock!$A$4:$G$220,4,FALSE))</f>
        <v xml:space="preserve"> </v>
      </c>
      <c r="F137" s="20"/>
      <c r="G137" s="20"/>
    </row>
    <row r="138" spans="2:7" x14ac:dyDescent="0.25">
      <c r="B138" s="20"/>
      <c r="C138" s="21" t="str">
        <f>IF(ISERROR(VLOOKUP(B138,stock!$A$4:$G$220,2,FALSE))," ",(VLOOKUP(B138,stock!$A$4:$G$220,2,FALSE)))</f>
        <v xml:space="preserve"> </v>
      </c>
      <c r="D138" s="21" t="str">
        <f>IF(ISERROR(VLOOKUP(B138,stock!$A$4:$G$220,3,FALSE))," ",VLOOKUP(B138,stock!$A$4:$G$220,3,FALSE))</f>
        <v xml:space="preserve"> </v>
      </c>
      <c r="E138" s="21" t="str">
        <f>IF(ISERROR(VLOOKUP(B138,stock!$A$4:$G$220,4,FALSE))," ",VLOOKUP(B138,stock!$A$4:$G$220,4,FALSE))</f>
        <v xml:space="preserve"> </v>
      </c>
      <c r="F138" s="20"/>
      <c r="G138" s="20"/>
    </row>
    <row r="139" spans="2:7" x14ac:dyDescent="0.25">
      <c r="B139" s="20"/>
      <c r="C139" s="21" t="str">
        <f>IF(ISERROR(VLOOKUP(B139,stock!$A$4:$G$220,2,FALSE))," ",(VLOOKUP(B139,stock!$A$4:$G$220,2,FALSE)))</f>
        <v xml:space="preserve"> </v>
      </c>
      <c r="D139" s="21" t="str">
        <f>IF(ISERROR(VLOOKUP(B139,stock!$A$4:$G$220,3,FALSE))," ",VLOOKUP(B139,stock!$A$4:$G$220,3,FALSE))</f>
        <v xml:space="preserve"> </v>
      </c>
      <c r="E139" s="21" t="str">
        <f>IF(ISERROR(VLOOKUP(B139,stock!$A$4:$G$220,4,FALSE))," ",VLOOKUP(B139,stock!$A$4:$G$220,4,FALSE))</f>
        <v xml:space="preserve"> </v>
      </c>
      <c r="F139" s="20"/>
      <c r="G139" s="20"/>
    </row>
    <row r="140" spans="2:7" x14ac:dyDescent="0.25">
      <c r="B140" s="20"/>
      <c r="C140" s="21" t="str">
        <f>IF(ISERROR(VLOOKUP(B140,stock!$A$4:$G$220,2,FALSE))," ",(VLOOKUP(B140,stock!$A$4:$G$220,2,FALSE)))</f>
        <v xml:space="preserve"> </v>
      </c>
      <c r="D140" s="21" t="str">
        <f>IF(ISERROR(VLOOKUP(B140,stock!$A$4:$G$220,3,FALSE))," ",VLOOKUP(B140,stock!$A$4:$G$220,3,FALSE))</f>
        <v xml:space="preserve"> </v>
      </c>
      <c r="E140" s="21" t="str">
        <f>IF(ISERROR(VLOOKUP(B140,stock!$A$4:$G$220,4,FALSE))," ",VLOOKUP(B140,stock!$A$4:$G$220,4,FALSE))</f>
        <v xml:space="preserve"> </v>
      </c>
      <c r="F140" s="20"/>
      <c r="G140" s="20"/>
    </row>
    <row r="141" spans="2:7" x14ac:dyDescent="0.25">
      <c r="B141" s="20"/>
      <c r="C141" s="21" t="str">
        <f>IF(ISERROR(VLOOKUP(B141,stock!$A$4:$G$220,2,FALSE))," ",(VLOOKUP(B141,stock!$A$4:$G$220,2,FALSE)))</f>
        <v xml:space="preserve"> </v>
      </c>
      <c r="D141" s="21" t="str">
        <f>IF(ISERROR(VLOOKUP(B141,stock!$A$4:$G$220,3,FALSE))," ",VLOOKUP(B141,stock!$A$4:$G$220,3,FALSE))</f>
        <v xml:space="preserve"> </v>
      </c>
      <c r="E141" s="21" t="str">
        <f>IF(ISERROR(VLOOKUP(B141,stock!$A$4:$G$220,4,FALSE))," ",VLOOKUP(B141,stock!$A$4:$G$220,4,FALSE))</f>
        <v xml:space="preserve"> </v>
      </c>
      <c r="F141" s="20"/>
      <c r="G141" s="20"/>
    </row>
    <row r="142" spans="2:7" x14ac:dyDescent="0.25">
      <c r="B142" s="20"/>
      <c r="C142" s="21" t="str">
        <f>IF(ISERROR(VLOOKUP(B142,stock!$A$4:$G$220,2,FALSE))," ",(VLOOKUP(B142,stock!$A$4:$G$220,2,FALSE)))</f>
        <v xml:space="preserve"> </v>
      </c>
      <c r="D142" s="21" t="str">
        <f>IF(ISERROR(VLOOKUP(B142,stock!$A$4:$G$220,3,FALSE))," ",VLOOKUP(B142,stock!$A$4:$G$220,3,FALSE))</f>
        <v xml:space="preserve"> </v>
      </c>
      <c r="E142" s="21" t="str">
        <f>IF(ISERROR(VLOOKUP(B142,stock!$A$4:$G$220,4,FALSE))," ",VLOOKUP(B142,stock!$A$4:$G$220,4,FALSE))</f>
        <v xml:space="preserve"> </v>
      </c>
      <c r="F142" s="20"/>
      <c r="G142" s="20"/>
    </row>
    <row r="143" spans="2:7" x14ac:dyDescent="0.25">
      <c r="B143" s="20"/>
      <c r="C143" s="21" t="str">
        <f>IF(ISERROR(VLOOKUP(B143,stock!$A$4:$G$220,2,FALSE))," ",(VLOOKUP(B143,stock!$A$4:$G$220,2,FALSE)))</f>
        <v xml:space="preserve"> </v>
      </c>
      <c r="D143" s="21" t="str">
        <f>IF(ISERROR(VLOOKUP(B143,stock!$A$4:$G$220,3,FALSE))," ",VLOOKUP(B143,stock!$A$4:$G$220,3,FALSE))</f>
        <v xml:space="preserve"> </v>
      </c>
      <c r="E143" s="21" t="str">
        <f>IF(ISERROR(VLOOKUP(B143,stock!$A$4:$G$220,4,FALSE))," ",VLOOKUP(B143,stock!$A$4:$G$220,4,FALSE))</f>
        <v xml:space="preserve"> </v>
      </c>
      <c r="F143" s="20"/>
      <c r="G143" s="20"/>
    </row>
    <row r="144" spans="2:7" x14ac:dyDescent="0.25">
      <c r="B144" s="20"/>
      <c r="C144" s="21" t="str">
        <f>IF(ISERROR(VLOOKUP(B144,stock!$A$4:$G$220,2,FALSE))," ",(VLOOKUP(B144,stock!$A$4:$G$220,2,FALSE)))</f>
        <v xml:space="preserve"> </v>
      </c>
      <c r="D144" s="21" t="str">
        <f>IF(ISERROR(VLOOKUP(B144,stock!$A$4:$G$220,3,FALSE))," ",VLOOKUP(B144,stock!$A$4:$G$220,3,FALSE))</f>
        <v xml:space="preserve"> </v>
      </c>
      <c r="E144" s="21" t="str">
        <f>IF(ISERROR(VLOOKUP(B144,stock!$A$4:$G$220,4,FALSE))," ",VLOOKUP(B144,stock!$A$4:$G$220,4,FALSE))</f>
        <v xml:space="preserve"> </v>
      </c>
      <c r="F144" s="20"/>
      <c r="G144" s="20"/>
    </row>
    <row r="145" spans="2:7" x14ac:dyDescent="0.25">
      <c r="B145" s="20"/>
      <c r="C145" s="21" t="str">
        <f>IF(ISERROR(VLOOKUP(B145,stock!$A$4:$G$220,2,FALSE))," ",(VLOOKUP(B145,stock!$A$4:$G$220,2,FALSE)))</f>
        <v xml:space="preserve"> </v>
      </c>
      <c r="D145" s="21" t="str">
        <f>IF(ISERROR(VLOOKUP(B145,stock!$A$4:$G$220,3,FALSE))," ",VLOOKUP(B145,stock!$A$4:$G$220,3,FALSE))</f>
        <v xml:space="preserve"> </v>
      </c>
      <c r="E145" s="21" t="str">
        <f>IF(ISERROR(VLOOKUP(B145,stock!$A$4:$G$220,4,FALSE))," ",VLOOKUP(B145,stock!$A$4:$G$220,4,FALSE))</f>
        <v xml:space="preserve"> </v>
      </c>
      <c r="F145" s="20"/>
      <c r="G145" s="20"/>
    </row>
    <row r="146" spans="2:7" x14ac:dyDescent="0.25">
      <c r="B146" s="20"/>
      <c r="C146" s="21" t="str">
        <f>IF(ISERROR(VLOOKUP(B146,stock!$A$4:$G$220,2,FALSE))," ",(VLOOKUP(B146,stock!$A$4:$G$220,2,FALSE)))</f>
        <v xml:space="preserve"> </v>
      </c>
      <c r="D146" s="21" t="str">
        <f>IF(ISERROR(VLOOKUP(B146,stock!$A$4:$G$220,3,FALSE))," ",VLOOKUP(B146,stock!$A$4:$G$220,3,FALSE))</f>
        <v xml:space="preserve"> </v>
      </c>
      <c r="E146" s="21" t="str">
        <f>IF(ISERROR(VLOOKUP(B146,stock!$A$4:$G$220,4,FALSE))," ",VLOOKUP(B146,stock!$A$4:$G$220,4,FALSE))</f>
        <v xml:space="preserve"> </v>
      </c>
      <c r="F146" s="20"/>
      <c r="G146" s="20"/>
    </row>
    <row r="147" spans="2:7" x14ac:dyDescent="0.25">
      <c r="B147" s="20"/>
      <c r="C147" s="21" t="str">
        <f>IF(ISERROR(VLOOKUP(B147,stock!$A$4:$G$220,2,FALSE))," ",(VLOOKUP(B147,stock!$A$4:$G$220,2,FALSE)))</f>
        <v xml:space="preserve"> </v>
      </c>
      <c r="D147" s="21" t="str">
        <f>IF(ISERROR(VLOOKUP(B147,stock!$A$4:$G$220,3,FALSE))," ",VLOOKUP(B147,stock!$A$4:$G$220,3,FALSE))</f>
        <v xml:space="preserve"> </v>
      </c>
      <c r="E147" s="21" t="str">
        <f>IF(ISERROR(VLOOKUP(B147,stock!$A$4:$G$220,4,FALSE))," ",VLOOKUP(B147,stock!$A$4:$G$220,4,FALSE))</f>
        <v xml:space="preserve"> </v>
      </c>
      <c r="F147" s="20"/>
      <c r="G147" s="20"/>
    </row>
    <row r="148" spans="2:7" x14ac:dyDescent="0.25">
      <c r="B148" s="20"/>
      <c r="C148" s="21" t="str">
        <f>IF(ISERROR(VLOOKUP(B148,stock!$A$4:$G$220,2,FALSE))," ",(VLOOKUP(B148,stock!$A$4:$G$220,2,FALSE)))</f>
        <v xml:space="preserve"> </v>
      </c>
      <c r="D148" s="21" t="str">
        <f>IF(ISERROR(VLOOKUP(B148,stock!$A$4:$G$220,3,FALSE))," ",VLOOKUP(B148,stock!$A$4:$G$220,3,FALSE))</f>
        <v xml:space="preserve"> </v>
      </c>
      <c r="E148" s="21" t="str">
        <f>IF(ISERROR(VLOOKUP(B148,stock!$A$4:$G$220,4,FALSE))," ",VLOOKUP(B148,stock!$A$4:$G$220,4,FALSE))</f>
        <v xml:space="preserve"> </v>
      </c>
      <c r="F148" s="20"/>
      <c r="G148" s="20"/>
    </row>
    <row r="149" spans="2:7" x14ac:dyDescent="0.25">
      <c r="B149" s="20"/>
      <c r="C149" s="21" t="str">
        <f>IF(ISERROR(VLOOKUP(B149,stock!$A$4:$G$220,2,FALSE))," ",(VLOOKUP(B149,stock!$A$4:$G$220,2,FALSE)))</f>
        <v xml:space="preserve"> </v>
      </c>
      <c r="D149" s="21" t="str">
        <f>IF(ISERROR(VLOOKUP(B149,stock!$A$4:$G$220,3,FALSE))," ",VLOOKUP(B149,stock!$A$4:$G$220,3,FALSE))</f>
        <v xml:space="preserve"> </v>
      </c>
      <c r="E149" s="21" t="str">
        <f>IF(ISERROR(VLOOKUP(B149,stock!$A$4:$G$220,4,FALSE))," ",VLOOKUP(B149,stock!$A$4:$G$220,4,FALSE))</f>
        <v xml:space="preserve"> </v>
      </c>
      <c r="F149" s="20"/>
      <c r="G149" s="20"/>
    </row>
    <row r="150" spans="2:7" x14ac:dyDescent="0.25">
      <c r="B150" s="20"/>
      <c r="C150" s="21" t="str">
        <f>IF(ISERROR(VLOOKUP(B150,stock!$A$4:$G$220,2,FALSE))," ",(VLOOKUP(B150,stock!$A$4:$G$220,2,FALSE)))</f>
        <v xml:space="preserve"> </v>
      </c>
      <c r="D150" s="21" t="str">
        <f>IF(ISERROR(VLOOKUP(B150,stock!$A$4:$G$220,3,FALSE))," ",VLOOKUP(B150,stock!$A$4:$G$220,3,FALSE))</f>
        <v xml:space="preserve"> </v>
      </c>
      <c r="E150" s="21" t="str">
        <f>IF(ISERROR(VLOOKUP(B150,stock!$A$4:$G$220,4,FALSE))," ",VLOOKUP(B150,stock!$A$4:$G$220,4,FALSE))</f>
        <v xml:space="preserve"> </v>
      </c>
      <c r="F150" s="20"/>
      <c r="G150" s="20"/>
    </row>
    <row r="151" spans="2:7" x14ac:dyDescent="0.25">
      <c r="B151" s="20"/>
      <c r="C151" s="21" t="str">
        <f>IF(ISERROR(VLOOKUP(B151,stock!$A$4:$G$220,2,FALSE))," ",(VLOOKUP(B151,stock!$A$4:$G$220,2,FALSE)))</f>
        <v xml:space="preserve"> </v>
      </c>
      <c r="D151" s="21" t="str">
        <f>IF(ISERROR(VLOOKUP(B151,stock!$A$4:$G$220,3,FALSE))," ",VLOOKUP(B151,stock!$A$4:$G$220,3,FALSE))</f>
        <v xml:space="preserve"> </v>
      </c>
      <c r="E151" s="21" t="str">
        <f>IF(ISERROR(VLOOKUP(B151,stock!$A$4:$G$220,4,FALSE))," ",VLOOKUP(B151,stock!$A$4:$G$220,4,FALSE))</f>
        <v xml:space="preserve"> </v>
      </c>
      <c r="F151" s="20"/>
      <c r="G151" s="20"/>
    </row>
    <row r="152" spans="2:7" x14ac:dyDescent="0.25">
      <c r="B152" s="20"/>
      <c r="C152" s="21" t="str">
        <f>IF(ISERROR(VLOOKUP(B152,stock!$A$4:$G$220,2,FALSE))," ",(VLOOKUP(B152,stock!$A$4:$G$220,2,FALSE)))</f>
        <v xml:space="preserve"> </v>
      </c>
      <c r="D152" s="21" t="str">
        <f>IF(ISERROR(VLOOKUP(B152,stock!$A$4:$G$220,3,FALSE))," ",VLOOKUP(B152,stock!$A$4:$G$220,3,FALSE))</f>
        <v xml:space="preserve"> </v>
      </c>
      <c r="E152" s="21" t="str">
        <f>IF(ISERROR(VLOOKUP(B152,stock!$A$4:$G$220,4,FALSE))," ",VLOOKUP(B152,stock!$A$4:$G$220,4,FALSE))</f>
        <v xml:space="preserve"> </v>
      </c>
      <c r="F152" s="20"/>
      <c r="G152" s="20"/>
    </row>
    <row r="153" spans="2:7" x14ac:dyDescent="0.25">
      <c r="B153" s="20"/>
      <c r="C153" s="21" t="str">
        <f>IF(ISERROR(VLOOKUP(B153,stock!$A$4:$G$220,2,FALSE))," ",(VLOOKUP(B153,stock!$A$4:$G$220,2,FALSE)))</f>
        <v xml:space="preserve"> </v>
      </c>
      <c r="D153" s="21" t="str">
        <f>IF(ISERROR(VLOOKUP(B153,stock!$A$4:$G$220,3,FALSE))," ",VLOOKUP(B153,stock!$A$4:$G$220,3,FALSE))</f>
        <v xml:space="preserve"> </v>
      </c>
      <c r="E153" s="21" t="str">
        <f>IF(ISERROR(VLOOKUP(B153,stock!$A$4:$G$220,4,FALSE))," ",VLOOKUP(B153,stock!$A$4:$G$220,4,FALSE))</f>
        <v xml:space="preserve"> </v>
      </c>
      <c r="F153" s="20"/>
      <c r="G153" s="20"/>
    </row>
    <row r="154" spans="2:7" x14ac:dyDescent="0.25">
      <c r="B154" s="20"/>
      <c r="C154" s="21" t="str">
        <f>IF(ISERROR(VLOOKUP(B154,stock!$A$4:$G$220,2,FALSE))," ",(VLOOKUP(B154,stock!$A$4:$G$220,2,FALSE)))</f>
        <v xml:space="preserve"> </v>
      </c>
      <c r="D154" s="21" t="str">
        <f>IF(ISERROR(VLOOKUP(B154,stock!$A$4:$G$220,3,FALSE))," ",VLOOKUP(B154,stock!$A$4:$G$220,3,FALSE))</f>
        <v xml:space="preserve"> </v>
      </c>
      <c r="E154" s="21" t="str">
        <f>IF(ISERROR(VLOOKUP(B154,stock!$A$4:$G$220,4,FALSE))," ",VLOOKUP(B154,stock!$A$4:$G$220,4,FALSE))</f>
        <v xml:space="preserve"> </v>
      </c>
      <c r="F154" s="20"/>
      <c r="G154" s="20"/>
    </row>
    <row r="155" spans="2:7" x14ac:dyDescent="0.25">
      <c r="B155" s="20"/>
      <c r="C155" s="21" t="str">
        <f>IF(ISERROR(VLOOKUP(B155,stock!$A$4:$G$220,2,FALSE))," ",(VLOOKUP(B155,stock!$A$4:$G$220,2,FALSE)))</f>
        <v xml:space="preserve"> </v>
      </c>
      <c r="D155" s="21" t="str">
        <f>IF(ISERROR(VLOOKUP(B155,stock!$A$4:$G$220,3,FALSE))," ",VLOOKUP(B155,stock!$A$4:$G$220,3,FALSE))</f>
        <v xml:space="preserve"> </v>
      </c>
      <c r="E155" s="21" t="str">
        <f>IF(ISERROR(VLOOKUP(B155,stock!$A$4:$G$220,4,FALSE))," ",VLOOKUP(B155,stock!$A$4:$G$220,4,FALSE))</f>
        <v xml:space="preserve"> </v>
      </c>
      <c r="F155" s="20"/>
      <c r="G155" s="20"/>
    </row>
    <row r="156" spans="2:7" x14ac:dyDescent="0.25">
      <c r="B156" s="20"/>
      <c r="C156" s="21" t="str">
        <f>IF(ISERROR(VLOOKUP(B156,stock!$A$4:$G$220,2,FALSE))," ",(VLOOKUP(B156,stock!$A$4:$G$220,2,FALSE)))</f>
        <v xml:space="preserve"> </v>
      </c>
      <c r="D156" s="21" t="str">
        <f>IF(ISERROR(VLOOKUP(B156,stock!$A$4:$G$220,3,FALSE))," ",VLOOKUP(B156,stock!$A$4:$G$220,3,FALSE))</f>
        <v xml:space="preserve"> </v>
      </c>
      <c r="E156" s="21" t="str">
        <f>IF(ISERROR(VLOOKUP(B156,stock!$A$4:$G$220,4,FALSE))," ",VLOOKUP(B156,stock!$A$4:$G$220,4,FALSE))</f>
        <v xml:space="preserve"> </v>
      </c>
      <c r="F156" s="20"/>
      <c r="G156" s="20"/>
    </row>
    <row r="157" spans="2:7" x14ac:dyDescent="0.25">
      <c r="B157" s="20"/>
      <c r="C157" s="21" t="str">
        <f>IF(ISERROR(VLOOKUP(B157,stock!$A$4:$G$220,2,FALSE))," ",(VLOOKUP(B157,stock!$A$4:$G$220,2,FALSE)))</f>
        <v xml:space="preserve"> </v>
      </c>
      <c r="D157" s="21" t="str">
        <f>IF(ISERROR(VLOOKUP(B157,stock!$A$4:$G$220,3,FALSE))," ",VLOOKUP(B157,stock!$A$4:$G$220,3,FALSE))</f>
        <v xml:space="preserve"> </v>
      </c>
      <c r="E157" s="21" t="str">
        <f>IF(ISERROR(VLOOKUP(B157,stock!$A$4:$G$220,4,FALSE))," ",VLOOKUP(B157,stock!$A$4:$G$220,4,FALSE))</f>
        <v xml:space="preserve"> </v>
      </c>
      <c r="F157" s="20"/>
      <c r="G157" s="20"/>
    </row>
    <row r="158" spans="2:7" x14ac:dyDescent="0.25">
      <c r="B158" s="20"/>
      <c r="C158" s="21" t="str">
        <f>IF(ISERROR(VLOOKUP(B158,stock!$A$4:$G$220,2,FALSE))," ",(VLOOKUP(B158,stock!$A$4:$G$220,2,FALSE)))</f>
        <v xml:space="preserve"> </v>
      </c>
      <c r="D158" s="21" t="str">
        <f>IF(ISERROR(VLOOKUP(B158,stock!$A$4:$G$220,3,FALSE))," ",VLOOKUP(B158,stock!$A$4:$G$220,3,FALSE))</f>
        <v xml:space="preserve"> </v>
      </c>
      <c r="E158" s="21" t="str">
        <f>IF(ISERROR(VLOOKUP(B158,stock!$A$4:$G$220,4,FALSE))," ",VLOOKUP(B158,stock!$A$4:$G$220,4,FALSE))</f>
        <v xml:space="preserve"> </v>
      </c>
      <c r="F158" s="20"/>
      <c r="G158" s="20"/>
    </row>
    <row r="159" spans="2:7" x14ac:dyDescent="0.25">
      <c r="B159" s="20"/>
      <c r="C159" s="21" t="str">
        <f>IF(ISERROR(VLOOKUP(B159,stock!$A$4:$G$220,2,FALSE))," ",(VLOOKUP(B159,stock!$A$4:$G$220,2,FALSE)))</f>
        <v xml:space="preserve"> </v>
      </c>
      <c r="D159" s="21" t="str">
        <f>IF(ISERROR(VLOOKUP(B159,stock!$A$4:$G$220,3,FALSE))," ",VLOOKUP(B159,stock!$A$4:$G$220,3,FALSE))</f>
        <v xml:space="preserve"> </v>
      </c>
      <c r="E159" s="21" t="str">
        <f>IF(ISERROR(VLOOKUP(B159,stock!$A$4:$G$220,4,FALSE))," ",VLOOKUP(B159,stock!$A$4:$G$220,4,FALSE))</f>
        <v xml:space="preserve"> </v>
      </c>
      <c r="F159" s="20"/>
      <c r="G159" s="20"/>
    </row>
    <row r="160" spans="2:7" x14ac:dyDescent="0.25">
      <c r="B160" s="20"/>
      <c r="C160" s="21" t="str">
        <f>IF(ISERROR(VLOOKUP(B160,stock!$A$4:$G$220,2,FALSE))," ",(VLOOKUP(B160,stock!$A$4:$G$220,2,FALSE)))</f>
        <v xml:space="preserve"> </v>
      </c>
      <c r="D160" s="21" t="str">
        <f>IF(ISERROR(VLOOKUP(B160,stock!$A$4:$G$220,3,FALSE))," ",VLOOKUP(B160,stock!$A$4:$G$220,3,FALSE))</f>
        <v xml:space="preserve"> </v>
      </c>
      <c r="E160" s="21" t="str">
        <f>IF(ISERROR(VLOOKUP(B160,stock!$A$4:$G$220,4,FALSE))," ",VLOOKUP(B160,stock!$A$4:$G$220,4,FALSE))</f>
        <v xml:space="preserve"> </v>
      </c>
      <c r="F160" s="20"/>
      <c r="G160" s="20"/>
    </row>
    <row r="161" spans="2:7" x14ac:dyDescent="0.25">
      <c r="B161" s="20"/>
      <c r="C161" s="21" t="str">
        <f>IF(ISERROR(VLOOKUP(B161,stock!$A$4:$G$220,2,FALSE))," ",(VLOOKUP(B161,stock!$A$4:$G$220,2,FALSE)))</f>
        <v xml:space="preserve"> </v>
      </c>
      <c r="D161" s="21" t="str">
        <f>IF(ISERROR(VLOOKUP(B161,stock!$A$4:$G$220,3,FALSE))," ",VLOOKUP(B161,stock!$A$4:$G$220,3,FALSE))</f>
        <v xml:space="preserve"> </v>
      </c>
      <c r="E161" s="21" t="str">
        <f>IF(ISERROR(VLOOKUP(B161,stock!$A$4:$G$220,4,FALSE))," ",VLOOKUP(B161,stock!$A$4:$G$220,4,FALSE))</f>
        <v xml:space="preserve"> </v>
      </c>
      <c r="F161" s="20"/>
      <c r="G161" s="20"/>
    </row>
    <row r="162" spans="2:7" x14ac:dyDescent="0.25">
      <c r="B162" s="20"/>
      <c r="C162" s="21" t="str">
        <f>IF(ISERROR(VLOOKUP(B162,stock!$A$4:$G$220,2,FALSE))," ",(VLOOKUP(B162,stock!$A$4:$G$220,2,FALSE)))</f>
        <v xml:space="preserve"> </v>
      </c>
      <c r="D162" s="21" t="str">
        <f>IF(ISERROR(VLOOKUP(B162,stock!$A$4:$G$220,3,FALSE))," ",VLOOKUP(B162,stock!$A$4:$G$220,3,FALSE))</f>
        <v xml:space="preserve"> </v>
      </c>
      <c r="E162" s="21" t="str">
        <f>IF(ISERROR(VLOOKUP(B162,stock!$A$4:$G$220,4,FALSE))," ",VLOOKUP(B162,stock!$A$4:$G$220,4,FALSE))</f>
        <v xml:space="preserve"> </v>
      </c>
      <c r="F162" s="20"/>
      <c r="G162" s="20"/>
    </row>
    <row r="163" spans="2:7" x14ac:dyDescent="0.25">
      <c r="B163" s="20"/>
      <c r="C163" s="21" t="str">
        <f>IF(ISERROR(VLOOKUP(B163,stock!$A$4:$G$220,2,FALSE))," ",(VLOOKUP(B163,stock!$A$4:$G$220,2,FALSE)))</f>
        <v xml:space="preserve"> </v>
      </c>
      <c r="D163" s="21" t="str">
        <f>IF(ISERROR(VLOOKUP(B163,stock!$A$4:$G$220,3,FALSE))," ",VLOOKUP(B163,stock!$A$4:$G$220,3,FALSE))</f>
        <v xml:space="preserve"> </v>
      </c>
      <c r="E163" s="21" t="str">
        <f>IF(ISERROR(VLOOKUP(B163,stock!$A$4:$G$220,4,FALSE))," ",VLOOKUP(B163,stock!$A$4:$G$220,4,FALSE))</f>
        <v xml:space="preserve"> </v>
      </c>
      <c r="F163" s="20"/>
      <c r="G163" s="20"/>
    </row>
    <row r="164" spans="2:7" x14ac:dyDescent="0.25">
      <c r="B164" s="20"/>
      <c r="C164" s="21" t="str">
        <f>IF(ISERROR(VLOOKUP(B164,stock!$A$4:$G$220,2,FALSE))," ",(VLOOKUP(B164,stock!$A$4:$G$220,2,FALSE)))</f>
        <v xml:space="preserve"> </v>
      </c>
      <c r="D164" s="21" t="str">
        <f>IF(ISERROR(VLOOKUP(B164,stock!$A$4:$G$220,3,FALSE))," ",VLOOKUP(B164,stock!$A$4:$G$220,3,FALSE))</f>
        <v xml:space="preserve"> </v>
      </c>
      <c r="E164" s="21" t="str">
        <f>IF(ISERROR(VLOOKUP(B164,stock!$A$4:$G$220,4,FALSE))," ",VLOOKUP(B164,stock!$A$4:$G$220,4,FALSE))</f>
        <v xml:space="preserve"> </v>
      </c>
      <c r="F164" s="20"/>
      <c r="G164" s="20"/>
    </row>
    <row r="165" spans="2:7" x14ac:dyDescent="0.25">
      <c r="B165" s="20"/>
      <c r="C165" s="21" t="str">
        <f>IF(ISERROR(VLOOKUP(B165,stock!$A$4:$G$220,2,FALSE))," ",(VLOOKUP(B165,stock!$A$4:$G$220,2,FALSE)))</f>
        <v xml:space="preserve"> </v>
      </c>
      <c r="D165" s="21" t="str">
        <f>IF(ISERROR(VLOOKUP(B165,stock!$A$4:$G$220,3,FALSE))," ",VLOOKUP(B165,stock!$A$4:$G$220,3,FALSE))</f>
        <v xml:space="preserve"> </v>
      </c>
      <c r="E165" s="21" t="str">
        <f>IF(ISERROR(VLOOKUP(B165,stock!$A$4:$G$220,4,FALSE))," ",VLOOKUP(B165,stock!$A$4:$G$220,4,FALSE))</f>
        <v xml:space="preserve"> </v>
      </c>
      <c r="F165" s="20"/>
      <c r="G165" s="20"/>
    </row>
    <row r="166" spans="2:7" x14ac:dyDescent="0.25">
      <c r="B166" s="20"/>
      <c r="C166" s="21" t="str">
        <f>IF(ISERROR(VLOOKUP(B166,stock!$A$4:$G$220,2,FALSE))," ",(VLOOKUP(B166,stock!$A$4:$G$220,2,FALSE)))</f>
        <v xml:space="preserve"> </v>
      </c>
      <c r="D166" s="21" t="str">
        <f>IF(ISERROR(VLOOKUP(B166,stock!$A$4:$G$220,3,FALSE))," ",VLOOKUP(B166,stock!$A$4:$G$220,3,FALSE))</f>
        <v xml:space="preserve"> </v>
      </c>
      <c r="E166" s="21" t="str">
        <f>IF(ISERROR(VLOOKUP(B166,stock!$A$4:$G$220,4,FALSE))," ",VLOOKUP(B166,stock!$A$4:$G$220,4,FALSE))</f>
        <v xml:space="preserve"> </v>
      </c>
      <c r="F166" s="20"/>
      <c r="G166" s="20"/>
    </row>
    <row r="167" spans="2:7" x14ac:dyDescent="0.25">
      <c r="B167" s="20"/>
      <c r="C167" s="21" t="str">
        <f>IF(ISERROR(VLOOKUP(B167,stock!$A$4:$G$220,2,FALSE))," ",(VLOOKUP(B167,stock!$A$4:$G$220,2,FALSE)))</f>
        <v xml:space="preserve"> </v>
      </c>
      <c r="D167" s="21" t="str">
        <f>IF(ISERROR(VLOOKUP(B167,stock!$A$4:$G$220,3,FALSE))," ",VLOOKUP(B167,stock!$A$4:$G$220,3,FALSE))</f>
        <v xml:space="preserve"> </v>
      </c>
      <c r="E167" s="21" t="str">
        <f>IF(ISERROR(VLOOKUP(B167,stock!$A$4:$G$220,4,FALSE))," ",VLOOKUP(B167,stock!$A$4:$G$220,4,FALSE))</f>
        <v xml:space="preserve"> </v>
      </c>
      <c r="F167" s="20"/>
      <c r="G167" s="20"/>
    </row>
    <row r="168" spans="2:7" x14ac:dyDescent="0.25">
      <c r="B168" s="20"/>
      <c r="C168" s="21" t="str">
        <f>IF(ISERROR(VLOOKUP(B168,stock!$A$4:$G$220,2,FALSE))," ",(VLOOKUP(B168,stock!$A$4:$G$220,2,FALSE)))</f>
        <v xml:space="preserve"> </v>
      </c>
      <c r="D168" s="21" t="str">
        <f>IF(ISERROR(VLOOKUP(B168,stock!$A$4:$G$220,3,FALSE))," ",VLOOKUP(B168,stock!$A$4:$G$220,3,FALSE))</f>
        <v xml:space="preserve"> </v>
      </c>
      <c r="E168" s="21" t="str">
        <f>IF(ISERROR(VLOOKUP(B168,stock!$A$4:$G$220,4,FALSE))," ",VLOOKUP(B168,stock!$A$4:$G$220,4,FALSE))</f>
        <v xml:space="preserve"> </v>
      </c>
      <c r="F168" s="20"/>
      <c r="G168" s="20"/>
    </row>
    <row r="169" spans="2:7" x14ac:dyDescent="0.25">
      <c r="B169" s="20"/>
      <c r="C169" s="21" t="str">
        <f>IF(ISERROR(VLOOKUP(B169,stock!$A$4:$G$220,2,FALSE))," ",(VLOOKUP(B169,stock!$A$4:$G$220,2,FALSE)))</f>
        <v xml:space="preserve"> </v>
      </c>
      <c r="D169" s="21" t="str">
        <f>IF(ISERROR(VLOOKUP(B169,stock!$A$4:$G$220,3,FALSE))," ",VLOOKUP(B169,stock!$A$4:$G$220,3,FALSE))</f>
        <v xml:space="preserve"> </v>
      </c>
      <c r="E169" s="21" t="str">
        <f>IF(ISERROR(VLOOKUP(B169,stock!$A$4:$G$220,4,FALSE))," ",VLOOKUP(B169,stock!$A$4:$G$220,4,FALSE))</f>
        <v xml:space="preserve"> </v>
      </c>
      <c r="F169" s="20"/>
      <c r="G169" s="20"/>
    </row>
    <row r="170" spans="2:7" x14ac:dyDescent="0.25">
      <c r="B170" s="20"/>
      <c r="C170" s="21" t="str">
        <f>IF(ISERROR(VLOOKUP(B170,stock!$A$4:$G$220,2,FALSE))," ",(VLOOKUP(B170,stock!$A$4:$G$220,2,FALSE)))</f>
        <v xml:space="preserve"> </v>
      </c>
      <c r="D170" s="21" t="str">
        <f>IF(ISERROR(VLOOKUP(B170,stock!$A$4:$G$220,3,FALSE))," ",VLOOKUP(B170,stock!$A$4:$G$220,3,FALSE))</f>
        <v xml:space="preserve"> </v>
      </c>
      <c r="E170" s="21" t="str">
        <f>IF(ISERROR(VLOOKUP(B170,stock!$A$4:$G$220,4,FALSE))," ",VLOOKUP(B170,stock!$A$4:$G$220,4,FALSE))</f>
        <v xml:space="preserve"> </v>
      </c>
      <c r="F170" s="20"/>
      <c r="G170" s="20"/>
    </row>
    <row r="171" spans="2:7" x14ac:dyDescent="0.25">
      <c r="B171" s="20"/>
      <c r="C171" s="21" t="str">
        <f>IF(ISERROR(VLOOKUP(B171,stock!$A$4:$G$220,2,FALSE))," ",(VLOOKUP(B171,stock!$A$4:$G$220,2,FALSE)))</f>
        <v xml:space="preserve"> </v>
      </c>
      <c r="D171" s="21" t="str">
        <f>IF(ISERROR(VLOOKUP(B171,stock!$A$4:$G$220,3,FALSE))," ",VLOOKUP(B171,stock!$A$4:$G$220,3,FALSE))</f>
        <v xml:space="preserve"> </v>
      </c>
      <c r="E171" s="21" t="str">
        <f>IF(ISERROR(VLOOKUP(B171,stock!$A$4:$G$220,4,FALSE))," ",VLOOKUP(B171,stock!$A$4:$G$220,4,FALSE))</f>
        <v xml:space="preserve"> </v>
      </c>
      <c r="F171" s="20"/>
      <c r="G171" s="20"/>
    </row>
    <row r="172" spans="2:7" x14ac:dyDescent="0.25">
      <c r="B172" s="20"/>
      <c r="C172" s="21" t="str">
        <f>IF(ISERROR(VLOOKUP(B172,stock!$A$4:$G$220,2,FALSE))," ",(VLOOKUP(B172,stock!$A$4:$G$220,2,FALSE)))</f>
        <v xml:space="preserve"> </v>
      </c>
      <c r="D172" s="21" t="str">
        <f>IF(ISERROR(VLOOKUP(B172,stock!$A$4:$G$220,3,FALSE))," ",VLOOKUP(B172,stock!$A$4:$G$220,3,FALSE))</f>
        <v xml:space="preserve"> </v>
      </c>
      <c r="E172" s="21" t="str">
        <f>IF(ISERROR(VLOOKUP(B172,stock!$A$4:$G$220,4,FALSE))," ",VLOOKUP(B172,stock!$A$4:$G$220,4,FALSE))</f>
        <v xml:space="preserve"> </v>
      </c>
      <c r="F172" s="20"/>
      <c r="G172" s="20"/>
    </row>
    <row r="173" spans="2:7" x14ac:dyDescent="0.25">
      <c r="B173" s="20"/>
      <c r="C173" s="21" t="str">
        <f>IF(ISERROR(VLOOKUP(B173,stock!$A$4:$G$220,2,FALSE))," ",(VLOOKUP(B173,stock!$A$4:$G$220,2,FALSE)))</f>
        <v xml:space="preserve"> </v>
      </c>
      <c r="D173" s="21" t="str">
        <f>IF(ISERROR(VLOOKUP(B173,stock!$A$4:$G$220,3,FALSE))," ",VLOOKUP(B173,stock!$A$4:$G$220,3,FALSE))</f>
        <v xml:space="preserve"> </v>
      </c>
      <c r="E173" s="21" t="str">
        <f>IF(ISERROR(VLOOKUP(B173,stock!$A$4:$G$220,4,FALSE))," ",VLOOKUP(B173,stock!$A$4:$G$220,4,FALSE))</f>
        <v xml:space="preserve"> </v>
      </c>
      <c r="F173" s="20"/>
      <c r="G173" s="20"/>
    </row>
    <row r="174" spans="2:7" x14ac:dyDescent="0.25">
      <c r="B174" s="20"/>
      <c r="C174" s="21" t="str">
        <f>IF(ISERROR(VLOOKUP(B174,stock!$A$4:$G$220,2,FALSE))," ",(VLOOKUP(B174,stock!$A$4:$G$220,2,FALSE)))</f>
        <v xml:space="preserve"> </v>
      </c>
      <c r="D174" s="21" t="str">
        <f>IF(ISERROR(VLOOKUP(B174,stock!$A$4:$G$220,3,FALSE))," ",VLOOKUP(B174,stock!$A$4:$G$220,3,FALSE))</f>
        <v xml:space="preserve"> </v>
      </c>
      <c r="E174" s="21" t="str">
        <f>IF(ISERROR(VLOOKUP(B174,stock!$A$4:$G$220,4,FALSE))," ",VLOOKUP(B174,stock!$A$4:$G$220,4,FALSE))</f>
        <v xml:space="preserve"> </v>
      </c>
      <c r="F174" s="20"/>
      <c r="G174" s="20"/>
    </row>
    <row r="175" spans="2:7" x14ac:dyDescent="0.25">
      <c r="B175" s="20"/>
      <c r="C175" s="21" t="str">
        <f>IF(ISERROR(VLOOKUP(B175,stock!$A$4:$G$220,2,FALSE))," ",(VLOOKUP(B175,stock!$A$4:$G$220,2,FALSE)))</f>
        <v xml:space="preserve"> </v>
      </c>
      <c r="D175" s="21" t="str">
        <f>IF(ISERROR(VLOOKUP(B175,stock!$A$4:$G$220,3,FALSE))," ",VLOOKUP(B175,stock!$A$4:$G$220,3,FALSE))</f>
        <v xml:space="preserve"> </v>
      </c>
      <c r="E175" s="21" t="str">
        <f>IF(ISERROR(VLOOKUP(B175,stock!$A$4:$G$220,4,FALSE))," ",VLOOKUP(B175,stock!$A$4:$G$220,4,FALSE))</f>
        <v xml:space="preserve"> </v>
      </c>
      <c r="F175" s="20"/>
      <c r="G175" s="20"/>
    </row>
    <row r="176" spans="2:7" x14ac:dyDescent="0.25">
      <c r="B176" s="20"/>
      <c r="C176" s="21" t="str">
        <f>IF(ISERROR(VLOOKUP(B176,stock!$A$4:$G$220,2,FALSE))," ",(VLOOKUP(B176,stock!$A$4:$G$220,2,FALSE)))</f>
        <v xml:space="preserve"> </v>
      </c>
      <c r="D176" s="21" t="str">
        <f>IF(ISERROR(VLOOKUP(B176,stock!$A$4:$G$220,3,FALSE))," ",VLOOKUP(B176,stock!$A$4:$G$220,3,FALSE))</f>
        <v xml:space="preserve"> </v>
      </c>
      <c r="E176" s="21" t="str">
        <f>IF(ISERROR(VLOOKUP(B176,stock!$A$4:$G$220,4,FALSE))," ",VLOOKUP(B176,stock!$A$4:$G$220,4,FALSE))</f>
        <v xml:space="preserve"> </v>
      </c>
      <c r="F176" s="20"/>
      <c r="G176" s="20"/>
    </row>
    <row r="177" spans="2:7" x14ac:dyDescent="0.25">
      <c r="B177" s="20"/>
      <c r="C177" s="21" t="str">
        <f>IF(ISERROR(VLOOKUP(B177,stock!$A$4:$G$220,2,FALSE))," ",(VLOOKUP(B177,stock!$A$4:$G$220,2,FALSE)))</f>
        <v xml:space="preserve"> </v>
      </c>
      <c r="D177" s="21" t="str">
        <f>IF(ISERROR(VLOOKUP(B177,stock!$A$4:$G$220,3,FALSE))," ",VLOOKUP(B177,stock!$A$4:$G$220,3,FALSE))</f>
        <v xml:space="preserve"> </v>
      </c>
      <c r="E177" s="21" t="str">
        <f>IF(ISERROR(VLOOKUP(B177,stock!$A$4:$G$220,4,FALSE))," ",VLOOKUP(B177,stock!$A$4:$G$220,4,FALSE))</f>
        <v xml:space="preserve"> </v>
      </c>
      <c r="F177" s="20"/>
      <c r="G177" s="20"/>
    </row>
    <row r="178" spans="2:7" x14ac:dyDescent="0.25">
      <c r="B178" s="20"/>
      <c r="C178" s="21" t="str">
        <f>IF(ISERROR(VLOOKUP(B178,stock!$A$4:$G$220,2,FALSE))," ",(VLOOKUP(B178,stock!$A$4:$G$220,2,FALSE)))</f>
        <v xml:space="preserve"> </v>
      </c>
      <c r="D178" s="21" t="str">
        <f>IF(ISERROR(VLOOKUP(B178,stock!$A$4:$G$220,3,FALSE))," ",VLOOKUP(B178,stock!$A$4:$G$220,3,FALSE))</f>
        <v xml:space="preserve"> </v>
      </c>
      <c r="E178" s="21" t="str">
        <f>IF(ISERROR(VLOOKUP(B178,stock!$A$4:$G$220,4,FALSE))," ",VLOOKUP(B178,stock!$A$4:$G$220,4,FALSE))</f>
        <v xml:space="preserve"> </v>
      </c>
      <c r="F178" s="20"/>
      <c r="G178" s="20"/>
    </row>
    <row r="179" spans="2:7" x14ac:dyDescent="0.25">
      <c r="B179" s="20"/>
      <c r="C179" s="21" t="str">
        <f>IF(ISERROR(VLOOKUP(B179,stock!$A$4:$G$220,2,FALSE))," ",(VLOOKUP(B179,stock!$A$4:$G$220,2,FALSE)))</f>
        <v xml:space="preserve"> </v>
      </c>
      <c r="D179" s="21" t="str">
        <f>IF(ISERROR(VLOOKUP(B179,stock!$A$4:$G$220,3,FALSE))," ",VLOOKUP(B179,stock!$A$4:$G$220,3,FALSE))</f>
        <v xml:space="preserve"> </v>
      </c>
      <c r="E179" s="21" t="str">
        <f>IF(ISERROR(VLOOKUP(B179,stock!$A$4:$G$220,4,FALSE))," ",VLOOKUP(B179,stock!$A$4:$G$220,4,FALSE))</f>
        <v xml:space="preserve"> </v>
      </c>
      <c r="F179" s="20"/>
      <c r="G179" s="20"/>
    </row>
    <row r="180" spans="2:7" x14ac:dyDescent="0.25">
      <c r="B180" s="20"/>
      <c r="C180" s="21" t="str">
        <f>IF(ISERROR(VLOOKUP(B180,stock!$A$4:$G$220,2,FALSE))," ",(VLOOKUP(B180,stock!$A$4:$G$220,2,FALSE)))</f>
        <v xml:space="preserve"> </v>
      </c>
      <c r="D180" s="21" t="str">
        <f>IF(ISERROR(VLOOKUP(B180,stock!$A$4:$G$220,3,FALSE))," ",VLOOKUP(B180,stock!$A$4:$G$220,3,FALSE))</f>
        <v xml:space="preserve"> </v>
      </c>
      <c r="E180" s="21" t="str">
        <f>IF(ISERROR(VLOOKUP(B180,stock!$A$4:$G$220,4,FALSE))," ",VLOOKUP(B180,stock!$A$4:$G$220,4,FALSE))</f>
        <v xml:space="preserve"> </v>
      </c>
      <c r="F180" s="20"/>
      <c r="G180" s="20"/>
    </row>
    <row r="181" spans="2:7" x14ac:dyDescent="0.25">
      <c r="B181" s="20"/>
      <c r="C181" s="21" t="str">
        <f>IF(ISERROR(VLOOKUP(B181,stock!$A$4:$G$220,2,FALSE))," ",(VLOOKUP(B181,stock!$A$4:$G$220,2,FALSE)))</f>
        <v xml:space="preserve"> </v>
      </c>
      <c r="D181" s="21" t="str">
        <f>IF(ISERROR(VLOOKUP(B181,stock!$A$4:$G$220,3,FALSE))," ",VLOOKUP(B181,stock!$A$4:$G$220,3,FALSE))</f>
        <v xml:space="preserve"> </v>
      </c>
      <c r="E181" s="21" t="str">
        <f>IF(ISERROR(VLOOKUP(B181,stock!$A$4:$G$220,4,FALSE))," ",VLOOKUP(B181,stock!$A$4:$G$220,4,FALSE))</f>
        <v xml:space="preserve"> </v>
      </c>
      <c r="F181" s="20"/>
      <c r="G181" s="20"/>
    </row>
    <row r="182" spans="2:7" x14ac:dyDescent="0.25">
      <c r="B182" s="20"/>
      <c r="C182" s="21" t="str">
        <f>IF(ISERROR(VLOOKUP(B182,stock!$A$4:$G$220,2,FALSE))," ",(VLOOKUP(B182,stock!$A$4:$G$220,2,FALSE)))</f>
        <v xml:space="preserve"> </v>
      </c>
      <c r="D182" s="21" t="str">
        <f>IF(ISERROR(VLOOKUP(B182,stock!$A$4:$G$220,3,FALSE))," ",VLOOKUP(B182,stock!$A$4:$G$220,3,FALSE))</f>
        <v xml:space="preserve"> </v>
      </c>
      <c r="E182" s="21" t="str">
        <f>IF(ISERROR(VLOOKUP(B182,stock!$A$4:$G$220,4,FALSE))," ",VLOOKUP(B182,stock!$A$4:$G$220,4,FALSE))</f>
        <v xml:space="preserve"> </v>
      </c>
      <c r="F182" s="20"/>
      <c r="G182" s="20"/>
    </row>
    <row r="183" spans="2:7" x14ac:dyDescent="0.25">
      <c r="B183" s="20"/>
      <c r="C183" s="21" t="str">
        <f>IF(ISERROR(VLOOKUP(B183,stock!$A$4:$G$220,2,FALSE))," ",(VLOOKUP(B183,stock!$A$4:$G$220,2,FALSE)))</f>
        <v xml:space="preserve"> </v>
      </c>
      <c r="D183" s="21" t="str">
        <f>IF(ISERROR(VLOOKUP(B183,stock!$A$4:$G$220,3,FALSE))," ",VLOOKUP(B183,stock!$A$4:$G$220,3,FALSE))</f>
        <v xml:space="preserve"> </v>
      </c>
      <c r="E183" s="21" t="str">
        <f>IF(ISERROR(VLOOKUP(B183,stock!$A$4:$G$220,4,FALSE))," ",VLOOKUP(B183,stock!$A$4:$G$220,4,FALSE))</f>
        <v xml:space="preserve"> </v>
      </c>
      <c r="F183" s="20"/>
      <c r="G183" s="20"/>
    </row>
    <row r="184" spans="2:7" x14ac:dyDescent="0.25">
      <c r="B184" s="20"/>
      <c r="C184" s="21" t="str">
        <f>IF(ISERROR(VLOOKUP(B184,stock!$A$4:$G$220,2,FALSE))," ",(VLOOKUP(B184,stock!$A$4:$G$220,2,FALSE)))</f>
        <v xml:space="preserve"> </v>
      </c>
      <c r="D184" s="21" t="str">
        <f>IF(ISERROR(VLOOKUP(B184,stock!$A$4:$G$220,3,FALSE))," ",VLOOKUP(B184,stock!$A$4:$G$220,3,FALSE))</f>
        <v xml:space="preserve"> </v>
      </c>
      <c r="E184" s="21" t="str">
        <f>IF(ISERROR(VLOOKUP(B184,stock!$A$4:$G$220,4,FALSE))," ",VLOOKUP(B184,stock!$A$4:$G$220,4,FALSE))</f>
        <v xml:space="preserve"> </v>
      </c>
      <c r="F184" s="20"/>
      <c r="G184" s="20"/>
    </row>
    <row r="185" spans="2:7" x14ac:dyDescent="0.25">
      <c r="B185" s="20"/>
      <c r="C185" s="21" t="str">
        <f>IF(ISERROR(VLOOKUP(B185,stock!$A$4:$G$220,2,FALSE))," ",(VLOOKUP(B185,stock!$A$4:$G$220,2,FALSE)))</f>
        <v xml:space="preserve"> </v>
      </c>
      <c r="D185" s="21" t="str">
        <f>IF(ISERROR(VLOOKUP(B185,stock!$A$4:$G$220,3,FALSE))," ",VLOOKUP(B185,stock!$A$4:$G$220,3,FALSE))</f>
        <v xml:space="preserve"> </v>
      </c>
      <c r="E185" s="21" t="str">
        <f>IF(ISERROR(VLOOKUP(B185,stock!$A$4:$G$220,4,FALSE))," ",VLOOKUP(B185,stock!$A$4:$G$220,4,FALSE))</f>
        <v xml:space="preserve"> </v>
      </c>
      <c r="F185" s="20"/>
      <c r="G185" s="20"/>
    </row>
    <row r="186" spans="2:7" x14ac:dyDescent="0.25">
      <c r="B186" s="20"/>
      <c r="C186" s="21" t="str">
        <f>IF(ISERROR(VLOOKUP(B186,stock!$A$4:$G$220,2,FALSE))," ",(VLOOKUP(B186,stock!$A$4:$G$220,2,FALSE)))</f>
        <v xml:space="preserve"> </v>
      </c>
      <c r="D186" s="21" t="str">
        <f>IF(ISERROR(VLOOKUP(B186,stock!$A$4:$G$220,3,FALSE))," ",VLOOKUP(B186,stock!$A$4:$G$220,3,FALSE))</f>
        <v xml:space="preserve"> </v>
      </c>
      <c r="E186" s="21" t="str">
        <f>IF(ISERROR(VLOOKUP(B186,stock!$A$4:$G$220,4,FALSE))," ",VLOOKUP(B186,stock!$A$4:$G$220,4,FALSE))</f>
        <v xml:space="preserve"> </v>
      </c>
      <c r="F186" s="20"/>
      <c r="G186" s="20"/>
    </row>
    <row r="187" spans="2:7" x14ac:dyDescent="0.25">
      <c r="B187" s="20"/>
      <c r="C187" s="21" t="str">
        <f>IF(ISERROR(VLOOKUP(B187,stock!$A$4:$G$220,2,FALSE))," ",(VLOOKUP(B187,stock!$A$4:$G$220,2,FALSE)))</f>
        <v xml:space="preserve"> </v>
      </c>
      <c r="D187" s="21" t="str">
        <f>IF(ISERROR(VLOOKUP(B187,stock!$A$4:$G$220,3,FALSE))," ",VLOOKUP(B187,stock!$A$4:$G$220,3,FALSE))</f>
        <v xml:space="preserve"> </v>
      </c>
      <c r="E187" s="21" t="str">
        <f>IF(ISERROR(VLOOKUP(B187,stock!$A$4:$G$220,4,FALSE))," ",VLOOKUP(B187,stock!$A$4:$G$220,4,FALSE))</f>
        <v xml:space="preserve"> </v>
      </c>
      <c r="F187" s="20"/>
      <c r="G187" s="20"/>
    </row>
    <row r="188" spans="2:7" x14ac:dyDescent="0.25">
      <c r="B188" s="20"/>
      <c r="C188" s="21" t="str">
        <f>IF(ISERROR(VLOOKUP(B188,stock!$A$4:$G$220,2,FALSE))," ",(VLOOKUP(B188,stock!$A$4:$G$220,2,FALSE)))</f>
        <v xml:space="preserve"> </v>
      </c>
      <c r="D188" s="21" t="str">
        <f>IF(ISERROR(VLOOKUP(B188,stock!$A$4:$G$220,3,FALSE))," ",VLOOKUP(B188,stock!$A$4:$G$220,3,FALSE))</f>
        <v xml:space="preserve"> </v>
      </c>
      <c r="E188" s="21" t="str">
        <f>IF(ISERROR(VLOOKUP(B188,stock!$A$4:$G$220,4,FALSE))," ",VLOOKUP(B188,stock!$A$4:$G$220,4,FALSE))</f>
        <v xml:space="preserve"> </v>
      </c>
      <c r="F188" s="20"/>
      <c r="G188" s="20"/>
    </row>
    <row r="189" spans="2:7" x14ac:dyDescent="0.25">
      <c r="B189" s="20"/>
      <c r="C189" s="21" t="str">
        <f>IF(ISERROR(VLOOKUP(B189,stock!$A$4:$G$220,2,FALSE))," ",(VLOOKUP(B189,stock!$A$4:$G$220,2,FALSE)))</f>
        <v xml:space="preserve"> </v>
      </c>
      <c r="D189" s="21" t="str">
        <f>IF(ISERROR(VLOOKUP(B189,stock!$A$4:$G$220,3,FALSE))," ",VLOOKUP(B189,stock!$A$4:$G$220,3,FALSE))</f>
        <v xml:space="preserve"> </v>
      </c>
      <c r="E189" s="21" t="str">
        <f>IF(ISERROR(VLOOKUP(B189,stock!$A$4:$G$220,4,FALSE))," ",VLOOKUP(B189,stock!$A$4:$G$220,4,FALSE))</f>
        <v xml:space="preserve"> </v>
      </c>
      <c r="F189" s="20"/>
      <c r="G189" s="20"/>
    </row>
    <row r="190" spans="2:7" x14ac:dyDescent="0.25">
      <c r="B190" s="20"/>
      <c r="C190" s="21" t="str">
        <f>IF(ISERROR(VLOOKUP(B190,stock!$A$4:$G$220,2,FALSE))," ",(VLOOKUP(B190,stock!$A$4:$G$220,2,FALSE)))</f>
        <v xml:space="preserve"> </v>
      </c>
      <c r="D190" s="21" t="str">
        <f>IF(ISERROR(VLOOKUP(B190,stock!$A$4:$G$220,3,FALSE))," ",VLOOKUP(B190,stock!$A$4:$G$220,3,FALSE))</f>
        <v xml:space="preserve"> </v>
      </c>
      <c r="E190" s="21" t="str">
        <f>IF(ISERROR(VLOOKUP(B190,stock!$A$4:$G$220,4,FALSE))," ",VLOOKUP(B190,stock!$A$4:$G$220,4,FALSE))</f>
        <v xml:space="preserve"> </v>
      </c>
      <c r="F190" s="20"/>
      <c r="G190" s="20"/>
    </row>
    <row r="191" spans="2:7" x14ac:dyDescent="0.25">
      <c r="B191" s="20"/>
      <c r="C191" s="21" t="str">
        <f>IF(ISERROR(VLOOKUP(B191,stock!$A$4:$G$220,2,FALSE))," ",(VLOOKUP(B191,stock!$A$4:$G$220,2,FALSE)))</f>
        <v xml:space="preserve"> </v>
      </c>
      <c r="D191" s="21" t="str">
        <f>IF(ISERROR(VLOOKUP(B191,stock!$A$4:$G$220,3,FALSE))," ",VLOOKUP(B191,stock!$A$4:$G$220,3,FALSE))</f>
        <v xml:space="preserve"> </v>
      </c>
      <c r="E191" s="21" t="str">
        <f>IF(ISERROR(VLOOKUP(B191,stock!$A$4:$G$220,4,FALSE))," ",VLOOKUP(B191,stock!$A$4:$G$220,4,FALSE))</f>
        <v xml:space="preserve"> </v>
      </c>
      <c r="F191" s="20"/>
      <c r="G191" s="20"/>
    </row>
    <row r="192" spans="2:7" x14ac:dyDescent="0.25">
      <c r="B192" s="20"/>
      <c r="C192" s="21" t="str">
        <f>IF(ISERROR(VLOOKUP(B192,stock!$A$4:$G$220,2,FALSE))," ",(VLOOKUP(B192,stock!$A$4:$G$220,2,FALSE)))</f>
        <v xml:space="preserve"> </v>
      </c>
      <c r="D192" s="21" t="str">
        <f>IF(ISERROR(VLOOKUP(B192,stock!$A$4:$G$220,3,FALSE))," ",VLOOKUP(B192,stock!$A$4:$G$220,3,FALSE))</f>
        <v xml:space="preserve"> </v>
      </c>
      <c r="E192" s="21" t="str">
        <f>IF(ISERROR(VLOOKUP(B192,stock!$A$4:$G$220,4,FALSE))," ",VLOOKUP(B192,stock!$A$4:$G$220,4,FALSE))</f>
        <v xml:space="preserve"> </v>
      </c>
      <c r="F192" s="20"/>
      <c r="G192" s="20"/>
    </row>
    <row r="193" spans="2:7" x14ac:dyDescent="0.25">
      <c r="B193" s="20"/>
      <c r="C193" s="21" t="str">
        <f>IF(ISERROR(VLOOKUP(B193,stock!$A$4:$G$220,2,FALSE))," ",(VLOOKUP(B193,stock!$A$4:$G$220,2,FALSE)))</f>
        <v xml:space="preserve"> </v>
      </c>
      <c r="D193" s="21" t="str">
        <f>IF(ISERROR(VLOOKUP(B193,stock!$A$4:$G$220,3,FALSE))," ",VLOOKUP(B193,stock!$A$4:$G$220,3,FALSE))</f>
        <v xml:space="preserve"> </v>
      </c>
      <c r="E193" s="21" t="str">
        <f>IF(ISERROR(VLOOKUP(B193,stock!$A$4:$G$220,4,FALSE))," ",VLOOKUP(B193,stock!$A$4:$G$220,4,FALSE))</f>
        <v xml:space="preserve"> </v>
      </c>
      <c r="F193" s="20"/>
      <c r="G193" s="20"/>
    </row>
    <row r="194" spans="2:7" x14ac:dyDescent="0.25">
      <c r="B194" s="20"/>
      <c r="C194" s="21" t="str">
        <f>IF(ISERROR(VLOOKUP(B194,stock!$A$4:$G$220,2,FALSE))," ",(VLOOKUP(B194,stock!$A$4:$G$220,2,FALSE)))</f>
        <v xml:space="preserve"> </v>
      </c>
      <c r="D194" s="21" t="str">
        <f>IF(ISERROR(VLOOKUP(B194,stock!$A$4:$G$220,3,FALSE))," ",VLOOKUP(B194,stock!$A$4:$G$220,3,FALSE))</f>
        <v xml:space="preserve"> </v>
      </c>
      <c r="E194" s="21" t="str">
        <f>IF(ISERROR(VLOOKUP(B194,stock!$A$4:$G$220,4,FALSE))," ",VLOOKUP(B194,stock!$A$4:$G$220,4,FALSE))</f>
        <v xml:space="preserve"> </v>
      </c>
      <c r="F194" s="20"/>
      <c r="G194" s="20"/>
    </row>
    <row r="195" spans="2:7" x14ac:dyDescent="0.25">
      <c r="B195" s="20"/>
      <c r="C195" s="21" t="str">
        <f>IF(ISERROR(VLOOKUP(B195,stock!$A$4:$G$220,2,FALSE))," ",(VLOOKUP(B195,stock!$A$4:$G$220,2,FALSE)))</f>
        <v xml:space="preserve"> </v>
      </c>
      <c r="D195" s="21" t="str">
        <f>IF(ISERROR(VLOOKUP(B195,stock!$A$4:$G$220,3,FALSE))," ",VLOOKUP(B195,stock!$A$4:$G$220,3,FALSE))</f>
        <v xml:space="preserve"> </v>
      </c>
      <c r="E195" s="21" t="str">
        <f>IF(ISERROR(VLOOKUP(B195,stock!$A$4:$G$220,4,FALSE))," ",VLOOKUP(B195,stock!$A$4:$G$220,4,FALSE))</f>
        <v xml:space="preserve"> </v>
      </c>
      <c r="F195" s="20"/>
      <c r="G195" s="20"/>
    </row>
    <row r="196" spans="2:7" x14ac:dyDescent="0.25">
      <c r="B196" s="20"/>
      <c r="C196" s="21" t="str">
        <f>IF(ISERROR(VLOOKUP(B196,stock!$A$4:$G$220,2,FALSE))," ",(VLOOKUP(B196,stock!$A$4:$G$220,2,FALSE)))</f>
        <v xml:space="preserve"> </v>
      </c>
      <c r="D196" s="21" t="str">
        <f>IF(ISERROR(VLOOKUP(B196,stock!$A$4:$G$220,3,FALSE))," ",VLOOKUP(B196,stock!$A$4:$G$220,3,FALSE))</f>
        <v xml:space="preserve"> </v>
      </c>
      <c r="E196" s="21" t="str">
        <f>IF(ISERROR(VLOOKUP(B196,stock!$A$4:$G$220,4,FALSE))," ",VLOOKUP(B196,stock!$A$4:$G$220,4,FALSE))</f>
        <v xml:space="preserve"> </v>
      </c>
      <c r="F196" s="20"/>
      <c r="G196" s="20"/>
    </row>
    <row r="197" spans="2:7" x14ac:dyDescent="0.25">
      <c r="B197" s="20"/>
      <c r="C197" s="21" t="str">
        <f>IF(ISERROR(VLOOKUP(B197,stock!$A$4:$G$220,2,FALSE))," ",(VLOOKUP(B197,stock!$A$4:$G$220,2,FALSE)))</f>
        <v xml:space="preserve"> </v>
      </c>
      <c r="D197" s="21" t="str">
        <f>IF(ISERROR(VLOOKUP(B197,stock!$A$4:$G$220,3,FALSE))," ",VLOOKUP(B197,stock!$A$4:$G$220,3,FALSE))</f>
        <v xml:space="preserve"> </v>
      </c>
      <c r="E197" s="21" t="str">
        <f>IF(ISERROR(VLOOKUP(B197,stock!$A$4:$G$220,4,FALSE))," ",VLOOKUP(B197,stock!$A$4:$G$220,4,FALSE))</f>
        <v xml:space="preserve"> </v>
      </c>
      <c r="F197" s="20"/>
      <c r="G197" s="20"/>
    </row>
    <row r="198" spans="2:7" x14ac:dyDescent="0.25">
      <c r="B198" s="20"/>
      <c r="C198" s="21" t="str">
        <f>IF(ISERROR(VLOOKUP(B198,stock!$A$4:$G$220,2,FALSE))," ",(VLOOKUP(B198,stock!$A$4:$G$220,2,FALSE)))</f>
        <v xml:space="preserve"> </v>
      </c>
      <c r="D198" s="21" t="str">
        <f>IF(ISERROR(VLOOKUP(B198,stock!$A$4:$G$220,3,FALSE))," ",VLOOKUP(B198,stock!$A$4:$G$220,3,FALSE))</f>
        <v xml:space="preserve"> </v>
      </c>
      <c r="E198" s="21" t="str">
        <f>IF(ISERROR(VLOOKUP(B198,stock!$A$4:$G$220,4,FALSE))," ",VLOOKUP(B198,stock!$A$4:$G$220,4,FALSE))</f>
        <v xml:space="preserve"> </v>
      </c>
      <c r="F198" s="20"/>
      <c r="G198" s="20"/>
    </row>
    <row r="199" spans="2:7" x14ac:dyDescent="0.25">
      <c r="B199" s="20"/>
      <c r="C199" s="21" t="str">
        <f>IF(ISERROR(VLOOKUP(B199,stock!$A$4:$G$220,2,FALSE))," ",(VLOOKUP(B199,stock!$A$4:$G$220,2,FALSE)))</f>
        <v xml:space="preserve"> </v>
      </c>
      <c r="D199" s="21" t="str">
        <f>IF(ISERROR(VLOOKUP(B199,stock!$A$4:$G$220,3,FALSE))," ",VLOOKUP(B199,stock!$A$4:$G$220,3,FALSE))</f>
        <v xml:space="preserve"> </v>
      </c>
      <c r="E199" s="21" t="str">
        <f>IF(ISERROR(VLOOKUP(B199,stock!$A$4:$G$220,4,FALSE))," ",VLOOKUP(B199,stock!$A$4:$G$220,4,FALSE))</f>
        <v xml:space="preserve"> </v>
      </c>
      <c r="F199" s="20"/>
      <c r="G199" s="20"/>
    </row>
    <row r="200" spans="2:7" x14ac:dyDescent="0.25">
      <c r="B200" s="20"/>
      <c r="C200" s="21" t="str">
        <f>IF(ISERROR(VLOOKUP(B200,stock!$A$4:$G$220,2,FALSE))," ",(VLOOKUP(B200,stock!$A$4:$G$220,2,FALSE)))</f>
        <v xml:space="preserve"> </v>
      </c>
      <c r="D200" s="21" t="str">
        <f>IF(ISERROR(VLOOKUP(B200,stock!$A$4:$G$220,3,FALSE))," ",VLOOKUP(B200,stock!$A$4:$G$220,3,FALSE))</f>
        <v xml:space="preserve"> </v>
      </c>
      <c r="E200" s="21" t="str">
        <f>IF(ISERROR(VLOOKUP(B200,stock!$A$4:$G$220,4,FALSE))," ",VLOOKUP(B200,stock!$A$4:$G$220,4,FALSE))</f>
        <v xml:space="preserve"> </v>
      </c>
      <c r="F200" s="20"/>
      <c r="G200" s="20"/>
    </row>
    <row r="201" spans="2:7" x14ac:dyDescent="0.25">
      <c r="B201" s="20"/>
      <c r="C201" s="21" t="str">
        <f>IF(ISERROR(VLOOKUP(B201,stock!$A$4:$G$220,2,FALSE))," ",(VLOOKUP(B201,stock!$A$4:$G$220,2,FALSE)))</f>
        <v xml:space="preserve"> </v>
      </c>
      <c r="D201" s="21" t="str">
        <f>IF(ISERROR(VLOOKUP(B201,stock!$A$4:$G$220,3,FALSE))," ",VLOOKUP(B201,stock!$A$4:$G$220,3,FALSE))</f>
        <v xml:space="preserve"> </v>
      </c>
      <c r="E201" s="21" t="str">
        <f>IF(ISERROR(VLOOKUP(B201,stock!$A$4:$G$220,4,FALSE))," ",VLOOKUP(B201,stock!$A$4:$G$220,4,FALSE))</f>
        <v xml:space="preserve"> </v>
      </c>
      <c r="F201" s="20"/>
      <c r="G201" s="20"/>
    </row>
    <row r="202" spans="2:7" x14ac:dyDescent="0.25">
      <c r="B202" s="20"/>
      <c r="C202" s="21" t="str">
        <f>IF(ISERROR(VLOOKUP(B202,stock!$A$4:$G$220,2,FALSE))," ",(VLOOKUP(B202,stock!$A$4:$G$220,2,FALSE)))</f>
        <v xml:space="preserve"> </v>
      </c>
      <c r="D202" s="21" t="str">
        <f>IF(ISERROR(VLOOKUP(B202,stock!$A$4:$G$220,3,FALSE))," ",VLOOKUP(B202,stock!$A$4:$G$220,3,FALSE))</f>
        <v xml:space="preserve"> </v>
      </c>
      <c r="E202" s="21" t="str">
        <f>IF(ISERROR(VLOOKUP(B202,stock!$A$4:$G$220,4,FALSE))," ",VLOOKUP(B202,stock!$A$4:$G$220,4,FALSE))</f>
        <v xml:space="preserve"> </v>
      </c>
      <c r="F202" s="20"/>
      <c r="G202" s="20"/>
    </row>
    <row r="203" spans="2:7" x14ac:dyDescent="0.25">
      <c r="B203" s="20"/>
      <c r="C203" s="21" t="str">
        <f>IF(ISERROR(VLOOKUP(B203,stock!$A$4:$G$220,2,FALSE))," ",(VLOOKUP(B203,stock!$A$4:$G$220,2,FALSE)))</f>
        <v xml:space="preserve"> </v>
      </c>
      <c r="D203" s="21" t="str">
        <f>IF(ISERROR(VLOOKUP(B203,stock!$A$4:$G$220,3,FALSE))," ",VLOOKUP(B203,stock!$A$4:$G$220,3,FALSE))</f>
        <v xml:space="preserve"> </v>
      </c>
      <c r="E203" s="21" t="str">
        <f>IF(ISERROR(VLOOKUP(B203,stock!$A$4:$G$220,4,FALSE))," ",VLOOKUP(B203,stock!$A$4:$G$220,4,FALSE))</f>
        <v xml:space="preserve"> </v>
      </c>
      <c r="F203" s="20"/>
      <c r="G203" s="20"/>
    </row>
    <row r="204" spans="2:7" x14ac:dyDescent="0.25">
      <c r="B204" s="20"/>
      <c r="C204" s="21" t="str">
        <f>IF(ISERROR(VLOOKUP(B204,stock!$A$4:$G$220,2,FALSE))," ",(VLOOKUP(B204,stock!$A$4:$G$220,2,FALSE)))</f>
        <v xml:space="preserve"> </v>
      </c>
      <c r="D204" s="21" t="str">
        <f>IF(ISERROR(VLOOKUP(B204,stock!$A$4:$G$220,3,FALSE))," ",VLOOKUP(B204,stock!$A$4:$G$220,3,FALSE))</f>
        <v xml:space="preserve"> </v>
      </c>
      <c r="E204" s="21" t="str">
        <f>IF(ISERROR(VLOOKUP(B204,stock!$A$4:$G$220,4,FALSE))," ",VLOOKUP(B204,stock!$A$4:$G$220,4,FALSE))</f>
        <v xml:space="preserve"> </v>
      </c>
      <c r="F204" s="20"/>
      <c r="G204" s="20"/>
    </row>
    <row r="205" spans="2:7" x14ac:dyDescent="0.25">
      <c r="B205" s="20"/>
      <c r="C205" s="21" t="str">
        <f>IF(ISERROR(VLOOKUP(B205,stock!$A$4:$G$220,2,FALSE))," ",(VLOOKUP(B205,stock!$A$4:$G$220,2,FALSE)))</f>
        <v xml:space="preserve"> </v>
      </c>
      <c r="D205" s="21" t="str">
        <f>IF(ISERROR(VLOOKUP(B205,stock!$A$4:$G$220,3,FALSE))," ",VLOOKUP(B205,stock!$A$4:$G$220,3,FALSE))</f>
        <v xml:space="preserve"> </v>
      </c>
      <c r="E205" s="21" t="str">
        <f>IF(ISERROR(VLOOKUP(B205,stock!$A$4:$G$220,4,FALSE))," ",VLOOKUP(B205,stock!$A$4:$G$220,4,FALSE))</f>
        <v xml:space="preserve"> </v>
      </c>
      <c r="F205" s="20"/>
      <c r="G205" s="20"/>
    </row>
    <row r="206" spans="2:7" x14ac:dyDescent="0.25">
      <c r="B206" s="20"/>
      <c r="C206" s="21" t="str">
        <f>IF(ISERROR(VLOOKUP(B206,stock!$A$4:$G$220,2,FALSE))," ",(VLOOKUP(B206,stock!$A$4:$G$220,2,FALSE)))</f>
        <v xml:space="preserve"> </v>
      </c>
      <c r="D206" s="21" t="str">
        <f>IF(ISERROR(VLOOKUP(B206,stock!$A$4:$G$220,3,FALSE))," ",VLOOKUP(B206,stock!$A$4:$G$220,3,FALSE))</f>
        <v xml:space="preserve"> </v>
      </c>
      <c r="E206" s="21" t="str">
        <f>IF(ISERROR(VLOOKUP(B206,stock!$A$4:$G$220,4,FALSE))," ",VLOOKUP(B206,stock!$A$4:$G$220,4,FALSE))</f>
        <v xml:space="preserve"> </v>
      </c>
      <c r="F206" s="20"/>
      <c r="G206" s="20"/>
    </row>
    <row r="207" spans="2:7" x14ac:dyDescent="0.25">
      <c r="B207" s="20"/>
      <c r="C207" s="21" t="str">
        <f>IF(ISERROR(VLOOKUP(B207,stock!$A$4:$G$220,2,FALSE))," ",(VLOOKUP(B207,stock!$A$4:$G$220,2,FALSE)))</f>
        <v xml:space="preserve"> </v>
      </c>
      <c r="D207" s="21" t="str">
        <f>IF(ISERROR(VLOOKUP(B207,stock!$A$4:$G$220,3,FALSE))," ",VLOOKUP(B207,stock!$A$4:$G$220,3,FALSE))</f>
        <v xml:space="preserve"> </v>
      </c>
      <c r="E207" s="21" t="str">
        <f>IF(ISERROR(VLOOKUP(B207,stock!$A$4:$G$220,4,FALSE))," ",VLOOKUP(B207,stock!$A$4:$G$220,4,FALSE))</f>
        <v xml:space="preserve"> </v>
      </c>
      <c r="F207" s="20"/>
      <c r="G207" s="20"/>
    </row>
    <row r="208" spans="2:7" x14ac:dyDescent="0.25">
      <c r="B208" s="20"/>
      <c r="C208" s="21" t="str">
        <f>IF(ISERROR(VLOOKUP(B208,stock!$A$4:$G$220,2,FALSE))," ",(VLOOKUP(B208,stock!$A$4:$G$220,2,FALSE)))</f>
        <v xml:space="preserve"> </v>
      </c>
      <c r="D208" s="21" t="str">
        <f>IF(ISERROR(VLOOKUP(B208,stock!$A$4:$G$220,3,FALSE))," ",VLOOKUP(B208,stock!$A$4:$G$220,3,FALSE))</f>
        <v xml:space="preserve"> </v>
      </c>
      <c r="E208" s="21" t="str">
        <f>IF(ISERROR(VLOOKUP(B208,stock!$A$4:$G$220,4,FALSE))," ",VLOOKUP(B208,stock!$A$4:$G$220,4,FALSE))</f>
        <v xml:space="preserve"> </v>
      </c>
      <c r="F208" s="20"/>
      <c r="G208" s="20"/>
    </row>
    <row r="209" spans="2:7" x14ac:dyDescent="0.25">
      <c r="B209" s="20"/>
      <c r="C209" s="21" t="str">
        <f>IF(ISERROR(VLOOKUP(B209,stock!$A$4:$G$220,2,FALSE))," ",(VLOOKUP(B209,stock!$A$4:$G$220,2,FALSE)))</f>
        <v xml:space="preserve"> </v>
      </c>
      <c r="D209" s="21" t="str">
        <f>IF(ISERROR(VLOOKUP(B209,stock!$A$4:$G$220,3,FALSE))," ",VLOOKUP(B209,stock!$A$4:$G$220,3,FALSE))</f>
        <v xml:space="preserve"> </v>
      </c>
      <c r="E209" s="21" t="str">
        <f>IF(ISERROR(VLOOKUP(B209,stock!$A$4:$G$220,4,FALSE))," ",VLOOKUP(B209,stock!$A$4:$G$220,4,FALSE))</f>
        <v xml:space="preserve"> </v>
      </c>
      <c r="F209" s="20"/>
      <c r="G209" s="20"/>
    </row>
    <row r="210" spans="2:7" x14ac:dyDescent="0.25">
      <c r="C210" s="21" t="str">
        <f>IF(ISERROR(VLOOKUP(B210,stock!$A$4:$G$220,2,FALSE))," ",(VLOOKUP(B210,stock!$A$4:$G$220,2,FALSE)))</f>
        <v xml:space="preserve"> </v>
      </c>
      <c r="D210" s="21" t="str">
        <f>IF(ISERROR(VLOOKUP(B210,stock!$A$4:$G$220,3,FALSE))," ",VLOOKUP(B210,stock!$A$4:$G$220,3,FALSE))</f>
        <v xml:space="preserve"> </v>
      </c>
      <c r="E210" s="21" t="str">
        <f>IF(ISERROR(VLOOKUP(B210,stock!$A$4:$G$220,4,FALSE))," ",VLOOKUP(B210,stock!$A$4:$G$220,4,FALSE))</f>
        <v xml:space="preserve"> </v>
      </c>
    </row>
    <row r="211" spans="2:7" x14ac:dyDescent="0.25">
      <c r="C211" s="21" t="str">
        <f>IF(ISERROR(VLOOKUP(B211,stock!$A$4:$G$220,2,FALSE))," ",(VLOOKUP(B211,stock!$A$4:$G$220,2,FALSE)))</f>
        <v xml:space="preserve"> </v>
      </c>
      <c r="D211" s="21" t="str">
        <f>IF(ISERROR(VLOOKUP(B211,stock!$A$4:$G$220,3,FALSE))," ",VLOOKUP(B211,stock!$A$4:$G$220,3,FALSE))</f>
        <v xml:space="preserve"> </v>
      </c>
      <c r="E211" s="21" t="str">
        <f>IF(ISERROR(VLOOKUP(B211,stock!$A$4:$G$220,4,FALSE))," ",VLOOKUP(B211,stock!$A$4:$G$220,4,FALSE))</f>
        <v xml:space="preserve"> </v>
      </c>
    </row>
    <row r="212" spans="2:7" x14ac:dyDescent="0.25">
      <c r="C212" s="21" t="str">
        <f>IF(ISERROR(VLOOKUP(B212,stock!$A$4:$G$220,2,FALSE))," ",(VLOOKUP(B212,stock!$A$4:$G$220,2,FALSE)))</f>
        <v xml:space="preserve"> </v>
      </c>
      <c r="D212" s="21" t="str">
        <f>IF(ISERROR(VLOOKUP(B212,stock!$A$4:$G$220,3,FALSE))," ",VLOOKUP(B212,stock!$A$4:$G$220,3,FALSE))</f>
        <v xml:space="preserve"> </v>
      </c>
      <c r="E212" s="21" t="str">
        <f>IF(ISERROR(VLOOKUP(B212,stock!$A$4:$G$220,4,FALSE))," ",VLOOKUP(B212,stock!$A$4:$G$220,4,FALSE))</f>
        <v xml:space="preserve"> </v>
      </c>
    </row>
    <row r="213" spans="2:7" x14ac:dyDescent="0.25">
      <c r="C213" s="21" t="str">
        <f>IF(ISERROR(VLOOKUP(B213,stock!$A$4:$G$220,2,FALSE))," ",(VLOOKUP(B213,stock!$A$4:$G$220,2,FALSE)))</f>
        <v xml:space="preserve"> </v>
      </c>
      <c r="D213" s="21" t="str">
        <f>IF(ISERROR(VLOOKUP(B213,stock!$A$4:$G$220,3,FALSE))," ",VLOOKUP(B213,stock!$A$4:$G$220,3,FALSE))</f>
        <v xml:space="preserve"> </v>
      </c>
      <c r="E213" s="21" t="str">
        <f>IF(ISERROR(VLOOKUP(B213,stock!$A$4:$G$220,4,FALSE))," ",VLOOKUP(B213,stock!$A$4:$G$220,4,FALSE))</f>
        <v xml:space="preserve"> </v>
      </c>
    </row>
    <row r="214" spans="2:7" x14ac:dyDescent="0.25">
      <c r="C214" s="21" t="str">
        <f>IF(ISERROR(VLOOKUP(B214,stock!$A$4:$G$220,2,FALSE))," ",(VLOOKUP(B214,stock!$A$4:$G$220,2,FALSE)))</f>
        <v xml:space="preserve"> </v>
      </c>
      <c r="D214" s="21" t="str">
        <f>IF(ISERROR(VLOOKUP(B214,stock!$A$4:$G$220,3,FALSE))," ",VLOOKUP(B214,stock!$A$4:$G$220,3,FALSE))</f>
        <v xml:space="preserve"> </v>
      </c>
      <c r="E214" s="21" t="str">
        <f>IF(ISERROR(VLOOKUP(B214,stock!$A$4:$G$220,4,FALSE))," ",VLOOKUP(B214,stock!$A$4:$G$220,4,FALSE))</f>
        <v xml:space="preserve"> </v>
      </c>
    </row>
    <row r="215" spans="2:7" x14ac:dyDescent="0.25">
      <c r="C215" s="21" t="str">
        <f>IF(ISERROR(VLOOKUP(B215,stock!$A$4:$G$220,2,FALSE))," ",(VLOOKUP(B215,stock!$A$4:$G$220,2,FALSE)))</f>
        <v xml:space="preserve"> </v>
      </c>
      <c r="D215" s="21" t="str">
        <f>IF(ISERROR(VLOOKUP(B215,stock!$A$4:$G$220,3,FALSE))," ",VLOOKUP(B215,stock!$A$4:$G$220,3,FALSE))</f>
        <v xml:space="preserve"> </v>
      </c>
      <c r="E215" s="21" t="str">
        <f>IF(ISERROR(VLOOKUP(B215,stock!$A$4:$G$220,4,FALSE))," ",VLOOKUP(B215,stock!$A$4:$G$220,4,FALSE))</f>
        <v xml:space="preserve"> </v>
      </c>
    </row>
    <row r="216" spans="2:7" x14ac:dyDescent="0.25">
      <c r="C216" s="21" t="str">
        <f>IF(ISERROR(VLOOKUP(B216,stock!$A$4:$G$220,2,FALSE))," ",(VLOOKUP(B216,stock!$A$4:$G$220,2,FALSE)))</f>
        <v xml:space="preserve"> </v>
      </c>
      <c r="D216" s="21" t="str">
        <f>IF(ISERROR(VLOOKUP(B216,stock!$A$4:$G$220,3,FALSE))," ",VLOOKUP(B216,stock!$A$4:$G$220,3,FALSE))</f>
        <v xml:space="preserve"> </v>
      </c>
      <c r="E216" s="21" t="str">
        <f>IF(ISERROR(VLOOKUP(B216,stock!$A$4:$G$220,4,FALSE))," ",VLOOKUP(B216,stock!$A$4:$G$220,4,FALSE))</f>
        <v xml:space="preserve"> </v>
      </c>
    </row>
    <row r="217" spans="2:7" x14ac:dyDescent="0.25">
      <c r="C217" s="21" t="str">
        <f>IF(ISERROR(VLOOKUP(B217,stock!$A$4:$G$220,2,FALSE))," ",(VLOOKUP(B217,stock!$A$4:$G$220,2,FALSE)))</f>
        <v xml:space="preserve"> </v>
      </c>
      <c r="D217" s="21" t="str">
        <f>IF(ISERROR(VLOOKUP(B217,stock!$A$4:$G$220,3,FALSE))," ",VLOOKUP(B217,stock!$A$4:$G$220,3,FALSE))</f>
        <v xml:space="preserve"> </v>
      </c>
      <c r="E217" s="21" t="str">
        <f>IF(ISERROR(VLOOKUP(B217,stock!$A$4:$G$220,4,FALSE))," ",VLOOKUP(B217,stock!$A$4:$G$220,4,FALSE))</f>
        <v xml:space="preserve"> </v>
      </c>
    </row>
    <row r="218" spans="2:7" x14ac:dyDescent="0.25">
      <c r="C218" s="21" t="str">
        <f>IF(ISERROR(VLOOKUP(B218,stock!$A$4:$G$220,2,FALSE))," ",(VLOOKUP(B218,stock!$A$4:$G$220,2,FALSE)))</f>
        <v xml:space="preserve"> </v>
      </c>
      <c r="D218" s="21" t="str">
        <f>IF(ISERROR(VLOOKUP(B218,stock!$A$4:$G$220,3,FALSE))," ",VLOOKUP(B218,stock!$A$4:$G$220,3,FALSE))</f>
        <v xml:space="preserve"> </v>
      </c>
      <c r="E218" s="21" t="str">
        <f>IF(ISERROR(VLOOKUP(B218,stock!$A$4:$G$220,4,FALSE))," ",VLOOKUP(B218,stock!$A$4:$G$220,4,FALSE))</f>
        <v xml:space="preserve"> </v>
      </c>
    </row>
    <row r="219" spans="2:7" x14ac:dyDescent="0.25">
      <c r="C219" s="21" t="str">
        <f>IF(ISERROR(VLOOKUP(B219,stock!$A$4:$G$220,2,FALSE))," ",(VLOOKUP(B219,stock!$A$4:$G$220,2,FALSE)))</f>
        <v xml:space="preserve"> </v>
      </c>
      <c r="D219" s="21" t="str">
        <f>IF(ISERROR(VLOOKUP(B219,stock!$A$4:$G$220,3,FALSE))," ",VLOOKUP(B219,stock!$A$4:$G$220,3,FALSE))</f>
        <v xml:space="preserve"> </v>
      </c>
      <c r="E219" s="21" t="str">
        <f>IF(ISERROR(VLOOKUP(B219,stock!$A$4:$G$220,4,FALSE))," ",VLOOKUP(B219,stock!$A$4:$G$220,4,FALSE))</f>
        <v xml:space="preserve"> </v>
      </c>
    </row>
    <row r="220" spans="2:7" x14ac:dyDescent="0.25">
      <c r="C220" s="21" t="str">
        <f>IF(ISERROR(VLOOKUP(B220,stock!$A$4:$G$220,2,FALSE))," ",(VLOOKUP(B220,stock!$A$4:$G$220,2,FALSE)))</f>
        <v xml:space="preserve"> </v>
      </c>
      <c r="D220" s="21" t="str">
        <f>IF(ISERROR(VLOOKUP(B220,stock!$A$4:$G$220,3,FALSE))," ",VLOOKUP(B220,stock!$A$4:$G$220,3,FALSE))</f>
        <v xml:space="preserve"> </v>
      </c>
      <c r="E220" s="21" t="str">
        <f>IF(ISERROR(VLOOKUP(B220,stock!$A$4:$G$220,4,FALSE))," ",VLOOKUP(B220,stock!$A$4:$G$220,4,FALSE))</f>
        <v xml:space="preserve"> </v>
      </c>
    </row>
    <row r="221" spans="2:7" x14ac:dyDescent="0.25">
      <c r="C221" s="21" t="str">
        <f>IF(ISERROR(VLOOKUP(B221,stock!$A$4:$G$220,2,FALSE))," ",(VLOOKUP(B221,stock!$A$4:$G$220,2,FALSE)))</f>
        <v xml:space="preserve"> </v>
      </c>
      <c r="D221" s="21" t="str">
        <f>IF(ISERROR(VLOOKUP(B221,stock!$A$4:$G$220,3,FALSE))," ",VLOOKUP(B221,stock!$A$4:$G$220,3,FALSE))</f>
        <v xml:space="preserve"> </v>
      </c>
      <c r="E221" s="21" t="str">
        <f>IF(ISERROR(VLOOKUP(B221,stock!$A$4:$G$220,4,FALSE))," ",VLOOKUP(B221,stock!$A$4:$G$220,4,FALSE))</f>
        <v xml:space="preserve"> </v>
      </c>
    </row>
    <row r="222" spans="2:7" x14ac:dyDescent="0.25">
      <c r="C222" s="21" t="str">
        <f>IF(ISERROR(VLOOKUP(B222,stock!$A$4:$G$220,2,FALSE))," ",(VLOOKUP(B222,stock!$A$4:$G$220,2,FALSE)))</f>
        <v xml:space="preserve"> </v>
      </c>
      <c r="D222" s="21" t="str">
        <f>IF(ISERROR(VLOOKUP(B222,stock!$A$4:$G$220,3,FALSE))," ",VLOOKUP(B222,stock!$A$4:$G$220,3,FALSE))</f>
        <v xml:space="preserve"> </v>
      </c>
      <c r="E222" s="21" t="str">
        <f>IF(ISERROR(VLOOKUP(B222,stock!$A$4:$G$220,4,FALSE))," ",VLOOKUP(B222,stock!$A$4:$G$220,4,FALSE))</f>
        <v xml:space="preserve"> </v>
      </c>
    </row>
    <row r="223" spans="2:7" x14ac:dyDescent="0.25">
      <c r="C223" s="21" t="str">
        <f>IF(ISERROR(VLOOKUP(B223,stock!$A$4:$G$220,2,FALSE))," ",(VLOOKUP(B223,stock!$A$4:$G$220,2,FALSE)))</f>
        <v xml:space="preserve"> </v>
      </c>
      <c r="D223" s="21" t="str">
        <f>IF(ISERROR(VLOOKUP(B223,stock!$A$4:$G$220,3,FALSE))," ",VLOOKUP(B223,stock!$A$4:$G$220,3,FALSE))</f>
        <v xml:space="preserve"> </v>
      </c>
      <c r="E223" s="21" t="str">
        <f>IF(ISERROR(VLOOKUP(B223,stock!$A$4:$G$220,4,FALSE))," ",VLOOKUP(B223,stock!$A$4:$G$220,4,FALSE))</f>
        <v xml:space="preserve"> </v>
      </c>
    </row>
    <row r="224" spans="2:7" x14ac:dyDescent="0.25">
      <c r="C224" s="21" t="str">
        <f>IF(ISERROR(VLOOKUP(B224,stock!$A$4:$G$220,2,FALSE))," ",(VLOOKUP(B224,stock!$A$4:$G$220,2,FALSE)))</f>
        <v xml:space="preserve"> </v>
      </c>
      <c r="D224" s="21" t="str">
        <f>IF(ISERROR(VLOOKUP(B224,stock!$A$4:$G$220,3,FALSE))," ",VLOOKUP(B224,stock!$A$4:$G$220,3,FALSE))</f>
        <v xml:space="preserve"> </v>
      </c>
      <c r="E224" s="21" t="str">
        <f>IF(ISERROR(VLOOKUP(B224,stock!$A$4:$G$220,4,FALSE))," ",VLOOKUP(B224,stock!$A$4:$G$220,4,FALSE))</f>
        <v xml:space="preserve"> </v>
      </c>
    </row>
    <row r="225" spans="3:5" x14ac:dyDescent="0.25">
      <c r="C225" s="21" t="str">
        <f>IF(ISERROR(VLOOKUP(B225,stock!$A$4:$G$220,2,FALSE))," ",(VLOOKUP(B225,stock!$A$4:$G$220,2,FALSE)))</f>
        <v xml:space="preserve"> </v>
      </c>
      <c r="D225" s="21" t="str">
        <f>IF(ISERROR(VLOOKUP(B225,stock!$A$4:$G$220,3,FALSE))," ",VLOOKUP(B225,stock!$A$4:$G$220,3,FALSE))</f>
        <v xml:space="preserve"> </v>
      </c>
      <c r="E225" s="21" t="str">
        <f>IF(ISERROR(VLOOKUP(B225,stock!$A$4:$G$220,4,FALSE))," ",VLOOKUP(B225,stock!$A$4:$G$220,4,FALSE))</f>
        <v xml:space="preserve"> </v>
      </c>
    </row>
    <row r="226" spans="3:5" x14ac:dyDescent="0.25">
      <c r="C226" s="21" t="str">
        <f>IF(ISERROR(VLOOKUP(B226,stock!$A$4:$G$220,2,FALSE))," ",(VLOOKUP(B226,stock!$A$4:$G$220,2,FALSE)))</f>
        <v xml:space="preserve"> </v>
      </c>
      <c r="D226" s="21" t="str">
        <f>IF(ISERROR(VLOOKUP(B226,stock!$A$4:$G$220,3,FALSE))," ",VLOOKUP(B226,stock!$A$4:$G$220,3,FALSE))</f>
        <v xml:space="preserve"> </v>
      </c>
      <c r="E226" s="21" t="str">
        <f>IF(ISERROR(VLOOKUP(B226,stock!$A$4:$G$220,4,FALSE))," ",VLOOKUP(B226,stock!$A$4:$G$220,4,FALSE))</f>
        <v xml:space="preserve"> </v>
      </c>
    </row>
    <row r="227" spans="3:5" x14ac:dyDescent="0.25">
      <c r="C227" s="21" t="str">
        <f>IF(ISERROR(VLOOKUP(B227,stock!$A$4:$G$220,2,FALSE))," ",(VLOOKUP(B227,stock!$A$4:$G$220,2,FALSE)))</f>
        <v xml:space="preserve"> </v>
      </c>
      <c r="D227" s="21" t="str">
        <f>IF(ISERROR(VLOOKUP(B227,stock!$A$4:$G$220,3,FALSE))," ",VLOOKUP(B227,stock!$A$4:$G$220,3,FALSE))</f>
        <v xml:space="preserve"> </v>
      </c>
      <c r="E227" s="21" t="str">
        <f>IF(ISERROR(VLOOKUP(B227,stock!$A$4:$G$220,4,FALSE))," ",VLOOKUP(B227,stock!$A$4:$G$220,4,FALSE))</f>
        <v xml:space="preserve"> </v>
      </c>
    </row>
    <row r="228" spans="3:5" x14ac:dyDescent="0.25">
      <c r="C228" s="21" t="str">
        <f>IF(ISERROR(VLOOKUP(B228,stock!$A$4:$G$220,2,FALSE))," ",(VLOOKUP(B228,stock!$A$4:$G$220,2,FALSE)))</f>
        <v xml:space="preserve"> </v>
      </c>
      <c r="D228" s="21" t="str">
        <f>IF(ISERROR(VLOOKUP(B228,stock!$A$4:$G$220,3,FALSE))," ",VLOOKUP(B228,stock!$A$4:$G$220,3,FALSE))</f>
        <v xml:space="preserve"> </v>
      </c>
      <c r="E228" s="21" t="str">
        <f>IF(ISERROR(VLOOKUP(B228,stock!$A$4:$G$220,4,FALSE))," ",VLOOKUP(B228,stock!$A$4:$G$220,4,FALSE))</f>
        <v xml:space="preserve"> </v>
      </c>
    </row>
    <row r="229" spans="3:5" x14ac:dyDescent="0.25">
      <c r="C229" s="21" t="str">
        <f>IF(ISERROR(VLOOKUP(B229,stock!$A$4:$G$220,2,FALSE))," ",(VLOOKUP(B229,stock!$A$4:$G$220,2,FALSE)))</f>
        <v xml:space="preserve"> </v>
      </c>
      <c r="D229" s="21" t="str">
        <f>IF(ISERROR(VLOOKUP(B229,stock!$A$4:$G$220,3,FALSE))," ",VLOOKUP(B229,stock!$A$4:$G$220,3,FALSE))</f>
        <v xml:space="preserve"> </v>
      </c>
      <c r="E229" s="21" t="str">
        <f>IF(ISERROR(VLOOKUP(B229,stock!$A$4:$G$220,4,FALSE))," ",VLOOKUP(B229,stock!$A$4:$G$220,4,FALSE))</f>
        <v xml:space="preserve"> </v>
      </c>
    </row>
    <row r="230" spans="3:5" x14ac:dyDescent="0.25">
      <c r="C230" s="21" t="str">
        <f>IF(ISERROR(VLOOKUP(B230,stock!$A$4:$G$220,2,FALSE))," ",(VLOOKUP(B230,stock!$A$4:$G$220,2,FALSE)))</f>
        <v xml:space="preserve"> </v>
      </c>
      <c r="D230" s="21" t="str">
        <f>IF(ISERROR(VLOOKUP(B230,stock!$A$4:$G$220,3,FALSE))," ",VLOOKUP(B230,stock!$A$4:$G$220,3,FALSE))</f>
        <v xml:space="preserve"> </v>
      </c>
      <c r="E230" s="21" t="str">
        <f>IF(ISERROR(VLOOKUP(B230,stock!$A$4:$G$220,4,FALSE))," ",VLOOKUP(B230,stock!$A$4:$G$220,4,FALSE))</f>
        <v xml:space="preserve"> </v>
      </c>
    </row>
    <row r="231" spans="3:5" x14ac:dyDescent="0.25">
      <c r="C231" s="21" t="str">
        <f>IF(ISERROR(VLOOKUP(B231,stock!$A$4:$G$220,2,FALSE))," ",(VLOOKUP(B231,stock!$A$4:$G$220,2,FALSE)))</f>
        <v xml:space="preserve"> </v>
      </c>
      <c r="D231" s="21" t="str">
        <f>IF(ISERROR(VLOOKUP(B231,stock!$A$4:$G$220,3,FALSE))," ",VLOOKUP(B231,stock!$A$4:$G$220,3,FALSE))</f>
        <v xml:space="preserve"> </v>
      </c>
      <c r="E231" s="21" t="str">
        <f>IF(ISERROR(VLOOKUP(B231,stock!$A$4:$G$220,4,FALSE))," ",VLOOKUP(B231,stock!$A$4:$G$220,4,FALSE))</f>
        <v xml:space="preserve"> </v>
      </c>
    </row>
    <row r="232" spans="3:5" x14ac:dyDescent="0.25">
      <c r="C232" s="21" t="str">
        <f>IF(ISERROR(VLOOKUP(B232,stock!$A$4:$G$220,2,FALSE))," ",(VLOOKUP(B232,stock!$A$4:$G$220,2,FALSE)))</f>
        <v xml:space="preserve"> </v>
      </c>
      <c r="D232" s="21" t="str">
        <f>IF(ISERROR(VLOOKUP(B232,stock!$A$4:$G$220,3,FALSE))," ",VLOOKUP(B232,stock!$A$4:$G$220,3,FALSE))</f>
        <v xml:space="preserve"> </v>
      </c>
      <c r="E232" s="21" t="str">
        <f>IF(ISERROR(VLOOKUP(B232,stock!$A$4:$G$220,4,FALSE))," ",VLOOKUP(B232,stock!$A$4:$G$220,4,FALSE))</f>
        <v xml:space="preserve"> </v>
      </c>
    </row>
    <row r="233" spans="3:5" x14ac:dyDescent="0.25">
      <c r="C233" s="21" t="str">
        <f>IF(ISERROR(VLOOKUP(B233,stock!$A$4:$G$220,2,FALSE))," ",(VLOOKUP(B233,stock!$A$4:$G$220,2,FALSE)))</f>
        <v xml:space="preserve"> </v>
      </c>
      <c r="D233" s="21" t="str">
        <f>IF(ISERROR(VLOOKUP(B233,stock!$A$4:$G$220,3,FALSE))," ",VLOOKUP(B233,stock!$A$4:$G$220,3,FALSE))</f>
        <v xml:space="preserve"> </v>
      </c>
      <c r="E233" s="21" t="str">
        <f>IF(ISERROR(VLOOKUP(B233,stock!$A$4:$G$220,4,FALSE))," ",VLOOKUP(B233,stock!$A$4:$G$220,4,FALSE))</f>
        <v xml:space="preserve"> </v>
      </c>
    </row>
    <row r="234" spans="3:5" x14ac:dyDescent="0.25">
      <c r="C234" s="21" t="str">
        <f>IF(ISERROR(VLOOKUP(B234,stock!$A$4:$G$220,2,FALSE))," ",(VLOOKUP(B234,stock!$A$4:$G$220,2,FALSE)))</f>
        <v xml:space="preserve"> </v>
      </c>
      <c r="D234" s="21" t="str">
        <f>IF(ISERROR(VLOOKUP(B234,stock!$A$4:$G$220,3,FALSE))," ",VLOOKUP(B234,stock!$A$4:$G$220,3,FALSE))</f>
        <v xml:space="preserve"> </v>
      </c>
      <c r="E234" s="21" t="str">
        <f>IF(ISERROR(VLOOKUP(B234,stock!$A$4:$G$220,4,FALSE))," ",VLOOKUP(B234,stock!$A$4:$G$220,4,FALSE))</f>
        <v xml:space="preserve"> </v>
      </c>
    </row>
    <row r="235" spans="3:5" x14ac:dyDescent="0.25">
      <c r="C235" s="21" t="str">
        <f>IF(ISERROR(VLOOKUP(B235,stock!$A$4:$G$220,2,FALSE))," ",(VLOOKUP(B235,stock!$A$4:$G$220,2,FALSE)))</f>
        <v xml:space="preserve"> </v>
      </c>
      <c r="D235" s="21" t="str">
        <f>IF(ISERROR(VLOOKUP(B235,stock!$A$4:$G$220,3,FALSE))," ",VLOOKUP(B235,stock!$A$4:$G$220,3,FALSE))</f>
        <v xml:space="preserve"> </v>
      </c>
      <c r="E235" s="21" t="str">
        <f>IF(ISERROR(VLOOKUP(B235,stock!$A$4:$G$220,4,FALSE))," ",VLOOKUP(B235,stock!$A$4:$G$220,4,FALSE))</f>
        <v xml:space="preserve"> </v>
      </c>
    </row>
    <row r="236" spans="3:5" x14ac:dyDescent="0.25">
      <c r="C236" s="21" t="str">
        <f>IF(ISERROR(VLOOKUP(B236,stock!$A$4:$G$220,2,FALSE))," ",(VLOOKUP(B236,stock!$A$4:$G$220,2,FALSE)))</f>
        <v xml:space="preserve"> </v>
      </c>
      <c r="D236" s="21" t="str">
        <f>IF(ISERROR(VLOOKUP(B236,stock!$A$4:$G$220,3,FALSE))," ",VLOOKUP(B236,stock!$A$4:$G$220,3,FALSE))</f>
        <v xml:space="preserve"> </v>
      </c>
      <c r="E236" s="21" t="str">
        <f>IF(ISERROR(VLOOKUP(B236,stock!$A$4:$G$220,4,FALSE))," ",VLOOKUP(B236,stock!$A$4:$G$220,4,FALSE))</f>
        <v xml:space="preserve"> </v>
      </c>
    </row>
    <row r="237" spans="3:5" x14ac:dyDescent="0.25">
      <c r="C237" s="21" t="str">
        <f>IF(ISERROR(VLOOKUP(B237,stock!$A$4:$G$220,2,FALSE))," ",(VLOOKUP(B237,stock!$A$4:$G$220,2,FALSE)))</f>
        <v xml:space="preserve"> </v>
      </c>
      <c r="D237" s="21" t="str">
        <f>IF(ISERROR(VLOOKUP(B237,stock!$A$4:$G$220,3,FALSE))," ",VLOOKUP(B237,stock!$A$4:$G$220,3,FALSE))</f>
        <v xml:space="preserve"> </v>
      </c>
      <c r="E237" s="21" t="str">
        <f>IF(ISERROR(VLOOKUP(B237,stock!$A$4:$G$220,4,FALSE))," ",VLOOKUP(B237,stock!$A$4:$G$220,4,FALSE))</f>
        <v xml:space="preserve"> </v>
      </c>
    </row>
    <row r="238" spans="3:5" x14ac:dyDescent="0.25">
      <c r="C238" s="21" t="str">
        <f>IF(ISERROR(VLOOKUP(B238,stock!$A$4:$G$220,2,FALSE))," ",(VLOOKUP(B238,stock!$A$4:$G$220,2,FALSE)))</f>
        <v xml:space="preserve"> </v>
      </c>
      <c r="D238" s="21" t="str">
        <f>IF(ISERROR(VLOOKUP(B238,stock!$A$4:$G$220,3,FALSE))," ",VLOOKUP(B238,stock!$A$4:$G$220,3,FALSE))</f>
        <v xml:space="preserve"> </v>
      </c>
      <c r="E238" s="21" t="str">
        <f>IF(ISERROR(VLOOKUP(B238,stock!$A$4:$G$220,4,FALSE))," ",VLOOKUP(B238,stock!$A$4:$G$220,4,FALSE))</f>
        <v xml:space="preserve"> </v>
      </c>
    </row>
    <row r="239" spans="3:5" x14ac:dyDescent="0.25">
      <c r="C239" s="21" t="str">
        <f>IF(ISERROR(VLOOKUP(B239,stock!$A$4:$G$220,2,FALSE))," ",(VLOOKUP(B239,stock!$A$4:$G$220,2,FALSE)))</f>
        <v xml:space="preserve"> </v>
      </c>
      <c r="D239" s="21" t="str">
        <f>IF(ISERROR(VLOOKUP(B239,stock!$A$4:$G$220,3,FALSE))," ",VLOOKUP(B239,stock!$A$4:$G$220,3,FALSE))</f>
        <v xml:space="preserve"> </v>
      </c>
      <c r="E239" s="21" t="str">
        <f>IF(ISERROR(VLOOKUP(B239,stock!$A$4:$G$220,4,FALSE))," ",VLOOKUP(B239,stock!$A$4:$G$220,4,FALSE))</f>
        <v xml:space="preserve"> </v>
      </c>
    </row>
    <row r="240" spans="3:5" x14ac:dyDescent="0.25">
      <c r="C240" s="21" t="str">
        <f>IF(ISERROR(VLOOKUP(B240,stock!$A$4:$G$220,2,FALSE))," ",(VLOOKUP(B240,stock!$A$4:$G$220,2,FALSE)))</f>
        <v xml:space="preserve"> </v>
      </c>
      <c r="D240" s="21" t="str">
        <f>IF(ISERROR(VLOOKUP(B240,stock!$A$4:$G$220,3,FALSE))," ",VLOOKUP(B240,stock!$A$4:$G$220,3,FALSE))</f>
        <v xml:space="preserve"> </v>
      </c>
      <c r="E240" s="21" t="str">
        <f>IF(ISERROR(VLOOKUP(B240,stock!$A$4:$G$220,4,FALSE))," ",VLOOKUP(B240,stock!$A$4:$G$220,4,FALSE))</f>
        <v xml:space="preserve"> </v>
      </c>
    </row>
    <row r="241" spans="3:5" x14ac:dyDescent="0.25">
      <c r="C241" s="21" t="str">
        <f>IF(ISERROR(VLOOKUP(B241,stock!$A$4:$G$220,2,FALSE))," ",(VLOOKUP(B241,stock!$A$4:$G$220,2,FALSE)))</f>
        <v xml:space="preserve"> </v>
      </c>
      <c r="D241" s="21" t="str">
        <f>IF(ISERROR(VLOOKUP(B241,stock!$A$4:$G$220,3,FALSE))," ",VLOOKUP(B241,stock!$A$4:$G$220,3,FALSE))</f>
        <v xml:space="preserve"> </v>
      </c>
      <c r="E241" s="21" t="str">
        <f>IF(ISERROR(VLOOKUP(B241,stock!$A$4:$G$220,4,FALSE))," ",VLOOKUP(B241,stock!$A$4:$G$220,4,FALSE))</f>
        <v xml:space="preserve"> </v>
      </c>
    </row>
    <row r="242" spans="3:5" x14ac:dyDescent="0.25">
      <c r="C242" s="21" t="str">
        <f>IF(ISERROR(VLOOKUP(B242,stock!$A$4:$G$220,2,FALSE))," ",(VLOOKUP(B242,stock!$A$4:$G$220,2,FALSE)))</f>
        <v xml:space="preserve"> </v>
      </c>
      <c r="D242" s="21" t="str">
        <f>IF(ISERROR(VLOOKUP(B242,stock!$A$4:$G$220,3,FALSE))," ",VLOOKUP(B242,stock!$A$4:$G$220,3,FALSE))</f>
        <v xml:space="preserve"> </v>
      </c>
      <c r="E242" s="21" t="str">
        <f>IF(ISERROR(VLOOKUP(B242,stock!$A$4:$G$220,4,FALSE))," ",VLOOKUP(B242,stock!$A$4:$G$220,4,FALSE))</f>
        <v xml:space="preserve"> </v>
      </c>
    </row>
    <row r="243" spans="3:5" x14ac:dyDescent="0.25">
      <c r="C243" s="21" t="str">
        <f>IF(ISERROR(VLOOKUP(B243,stock!$A$4:$G$220,2,FALSE))," ",(VLOOKUP(B243,stock!$A$4:$G$220,2,FALSE)))</f>
        <v xml:space="preserve"> </v>
      </c>
      <c r="D243" s="21" t="str">
        <f>IF(ISERROR(VLOOKUP(B243,stock!$A$4:$G$220,3,FALSE))," ",VLOOKUP(B243,stock!$A$4:$G$220,3,FALSE))</f>
        <v xml:space="preserve"> </v>
      </c>
      <c r="E243" s="21" t="str">
        <f>IF(ISERROR(VLOOKUP(B243,stock!$A$4:$G$220,4,FALSE))," ",VLOOKUP(B243,stock!$A$4:$G$220,4,FALSE))</f>
        <v xml:space="preserve"> </v>
      </c>
    </row>
    <row r="244" spans="3:5" x14ac:dyDescent="0.25">
      <c r="C244" s="21" t="str">
        <f>IF(ISERROR(VLOOKUP(B244,stock!$A$4:$G$220,2,FALSE))," ",(VLOOKUP(B244,stock!$A$4:$G$220,2,FALSE)))</f>
        <v xml:space="preserve"> </v>
      </c>
      <c r="D244" s="21" t="str">
        <f>IF(ISERROR(VLOOKUP(B244,stock!$A$4:$G$220,3,FALSE))," ",VLOOKUP(B244,stock!$A$4:$G$220,3,FALSE))</f>
        <v xml:space="preserve"> </v>
      </c>
      <c r="E244" s="21" t="str">
        <f>IF(ISERROR(VLOOKUP(B244,stock!$A$4:$G$220,4,FALSE))," ",VLOOKUP(B244,stock!$A$4:$G$220,4,FALSE))</f>
        <v xml:space="preserve"> </v>
      </c>
    </row>
    <row r="245" spans="3:5" x14ac:dyDescent="0.25">
      <c r="C245" s="21" t="str">
        <f>IF(ISERROR(VLOOKUP(B245,stock!$A$4:$G$220,2,FALSE))," ",(VLOOKUP(B245,stock!$A$4:$G$220,2,FALSE)))</f>
        <v xml:space="preserve"> </v>
      </c>
      <c r="D245" s="21" t="str">
        <f>IF(ISERROR(VLOOKUP(B245,stock!$A$4:$G$220,3,FALSE))," ",VLOOKUP(B245,stock!$A$4:$G$220,3,FALSE))</f>
        <v xml:space="preserve"> </v>
      </c>
      <c r="E245" s="21" t="str">
        <f>IF(ISERROR(VLOOKUP(B245,stock!$A$4:$G$220,4,FALSE))," ",VLOOKUP(B245,stock!$A$4:$G$220,4,FALSE))</f>
        <v xml:space="preserve"> </v>
      </c>
    </row>
    <row r="246" spans="3:5" x14ac:dyDescent="0.25">
      <c r="C246" s="21" t="str">
        <f>IF(ISERROR(VLOOKUP(B246,stock!$A$4:$G$220,2,FALSE))," ",(VLOOKUP(B246,stock!$A$4:$G$220,2,FALSE)))</f>
        <v xml:space="preserve"> </v>
      </c>
      <c r="D246" s="21" t="str">
        <f>IF(ISERROR(VLOOKUP(B246,stock!$A$4:$G$220,3,FALSE))," ",VLOOKUP(B246,stock!$A$4:$G$220,3,FALSE))</f>
        <v xml:space="preserve"> </v>
      </c>
      <c r="E246" s="21" t="str">
        <f>IF(ISERROR(VLOOKUP(B246,stock!$A$4:$G$220,4,FALSE))," ",VLOOKUP(B246,stock!$A$4:$G$220,4,FALSE))</f>
        <v xml:space="preserve"> </v>
      </c>
    </row>
    <row r="247" spans="3:5" x14ac:dyDescent="0.25">
      <c r="C247" s="21" t="str">
        <f>IF(ISERROR(VLOOKUP(B247,stock!$A$4:$G$220,2,FALSE))," ",(VLOOKUP(B247,stock!$A$4:$G$220,2,FALSE)))</f>
        <v xml:space="preserve"> </v>
      </c>
      <c r="D247" s="21" t="str">
        <f>IF(ISERROR(VLOOKUP(B247,stock!$A$4:$G$220,3,FALSE))," ",VLOOKUP(B247,stock!$A$4:$G$220,3,FALSE))</f>
        <v xml:space="preserve"> </v>
      </c>
      <c r="E247" s="21" t="str">
        <f>IF(ISERROR(VLOOKUP(B247,stock!$A$4:$G$220,4,FALSE))," ",VLOOKUP(B247,stock!$A$4:$G$220,4,FALSE))</f>
        <v xml:space="preserve"> </v>
      </c>
    </row>
    <row r="248" spans="3:5" x14ac:dyDescent="0.25">
      <c r="C248" s="21" t="str">
        <f>IF(ISERROR(VLOOKUP(B248,stock!$A$4:$G$220,2,FALSE))," ",(VLOOKUP(B248,stock!$A$4:$G$220,2,FALSE)))</f>
        <v xml:space="preserve"> </v>
      </c>
      <c r="D248" s="21" t="str">
        <f>IF(ISERROR(VLOOKUP(B248,stock!$A$4:$G$220,3,FALSE))," ",VLOOKUP(B248,stock!$A$4:$G$220,3,FALSE))</f>
        <v xml:space="preserve"> </v>
      </c>
      <c r="E248" s="21" t="str">
        <f>IF(ISERROR(VLOOKUP(B248,stock!$A$4:$G$220,4,FALSE))," ",VLOOKUP(B248,stock!$A$4:$G$220,4,FALSE))</f>
        <v xml:space="preserve"> </v>
      </c>
    </row>
    <row r="249" spans="3:5" x14ac:dyDescent="0.25">
      <c r="C249" s="21" t="str">
        <f>IF(ISERROR(VLOOKUP(B249,stock!$A$4:$G$220,2,FALSE))," ",(VLOOKUP(B249,stock!$A$4:$G$220,2,FALSE)))</f>
        <v xml:space="preserve"> </v>
      </c>
      <c r="D249" s="21" t="str">
        <f>IF(ISERROR(VLOOKUP(B249,stock!$A$4:$G$220,3,FALSE))," ",VLOOKUP(B249,stock!$A$4:$G$220,3,FALSE))</f>
        <v xml:space="preserve"> </v>
      </c>
      <c r="E249" s="21" t="str">
        <f>IF(ISERROR(VLOOKUP(B249,stock!$A$4:$G$220,4,FALSE))," ",VLOOKUP(B249,stock!$A$4:$G$220,4,FALSE))</f>
        <v xml:space="preserve"> </v>
      </c>
    </row>
    <row r="250" spans="3:5" x14ac:dyDescent="0.25">
      <c r="C250" s="21" t="str">
        <f>IF(ISERROR(VLOOKUP(B250,stock!$A$4:$G$220,2,FALSE))," ",(VLOOKUP(B250,stock!$A$4:$G$220,2,FALSE)))</f>
        <v xml:space="preserve"> </v>
      </c>
      <c r="D250" s="21" t="str">
        <f>IF(ISERROR(VLOOKUP(B250,stock!$A$4:$G$220,3,FALSE))," ",VLOOKUP(B250,stock!$A$4:$G$220,3,FALSE))</f>
        <v xml:space="preserve"> </v>
      </c>
      <c r="E250" s="21" t="str">
        <f>IF(ISERROR(VLOOKUP(B250,stock!$A$4:$G$220,4,FALSE))," ",VLOOKUP(B250,stock!$A$4:$G$220,4,FALSE))</f>
        <v xml:space="preserve"> </v>
      </c>
    </row>
    <row r="251" spans="3:5" x14ac:dyDescent="0.25">
      <c r="C251" s="21" t="str">
        <f>IF(ISERROR(VLOOKUP(B251,stock!$A$4:$G$220,2,FALSE))," ",(VLOOKUP(B251,stock!$A$4:$G$220,2,FALSE)))</f>
        <v xml:space="preserve"> </v>
      </c>
      <c r="D251" s="21" t="str">
        <f>IF(ISERROR(VLOOKUP(B251,stock!$A$4:$G$220,3,FALSE))," ",VLOOKUP(B251,stock!$A$4:$G$220,3,FALSE))</f>
        <v xml:space="preserve"> </v>
      </c>
      <c r="E251" s="21" t="str">
        <f>IF(ISERROR(VLOOKUP(B251,stock!$A$4:$G$220,4,FALSE))," ",VLOOKUP(B251,stock!$A$4:$G$220,4,FALSE))</f>
        <v xml:space="preserve"> </v>
      </c>
    </row>
    <row r="252" spans="3:5" x14ac:dyDescent="0.25">
      <c r="C252" s="21" t="str">
        <f>IF(ISERROR(VLOOKUP(B252,stock!$A$4:$G$220,2,FALSE))," ",(VLOOKUP(B252,stock!$A$4:$G$220,2,FALSE)))</f>
        <v xml:space="preserve"> </v>
      </c>
      <c r="D252" s="21" t="str">
        <f>IF(ISERROR(VLOOKUP(B252,stock!$A$4:$G$220,3,FALSE))," ",VLOOKUP(B252,stock!$A$4:$G$220,3,FALSE))</f>
        <v xml:space="preserve"> </v>
      </c>
      <c r="E252" s="21" t="str">
        <f>IF(ISERROR(VLOOKUP(B252,stock!$A$4:$G$220,4,FALSE))," ",VLOOKUP(B252,stock!$A$4:$G$220,4,FALSE))</f>
        <v xml:space="preserve"> </v>
      </c>
    </row>
    <row r="253" spans="3:5" x14ac:dyDescent="0.25">
      <c r="C253" s="21" t="str">
        <f>IF(ISERROR(VLOOKUP(B253,stock!$A$4:$G$220,2,FALSE))," ",(VLOOKUP(B253,stock!$A$4:$G$220,2,FALSE)))</f>
        <v xml:space="preserve"> </v>
      </c>
      <c r="D253" s="21" t="str">
        <f>IF(ISERROR(VLOOKUP(B253,stock!$A$4:$G$220,3,FALSE))," ",VLOOKUP(B253,stock!$A$4:$G$220,3,FALSE))</f>
        <v xml:space="preserve"> </v>
      </c>
      <c r="E253" s="21" t="str">
        <f>IF(ISERROR(VLOOKUP(B253,stock!$A$4:$G$220,4,FALSE))," ",VLOOKUP(B253,stock!$A$4:$G$220,4,FALSE))</f>
        <v xml:space="preserve"> </v>
      </c>
    </row>
    <row r="254" spans="3:5" x14ac:dyDescent="0.25">
      <c r="C254" s="21" t="str">
        <f>IF(ISERROR(VLOOKUP(B254,stock!$A$4:$G$220,2,FALSE))," ",(VLOOKUP(B254,stock!$A$4:$G$220,2,FALSE)))</f>
        <v xml:space="preserve"> </v>
      </c>
      <c r="D254" s="21" t="str">
        <f>IF(ISERROR(VLOOKUP(B254,stock!$A$4:$G$220,3,FALSE))," ",VLOOKUP(B254,stock!$A$4:$G$220,3,FALSE))</f>
        <v xml:space="preserve"> </v>
      </c>
      <c r="E254" s="21" t="str">
        <f>IF(ISERROR(VLOOKUP(B254,stock!$A$4:$G$220,4,FALSE))," ",VLOOKUP(B254,stock!$A$4:$G$220,4,FALSE))</f>
        <v xml:space="preserve"> </v>
      </c>
    </row>
    <row r="255" spans="3:5" x14ac:dyDescent="0.25">
      <c r="C255" s="21" t="str">
        <f>IF(ISERROR(VLOOKUP(B255,stock!$A$4:$G$220,2,FALSE))," ",(VLOOKUP(B255,stock!$A$4:$G$220,2,FALSE)))</f>
        <v xml:space="preserve"> </v>
      </c>
      <c r="D255" s="21" t="str">
        <f>IF(ISERROR(VLOOKUP(B255,stock!$A$4:$G$220,3,FALSE))," ",VLOOKUP(B255,stock!$A$4:$G$220,3,FALSE))</f>
        <v xml:space="preserve"> </v>
      </c>
      <c r="E255" s="21" t="str">
        <f>IF(ISERROR(VLOOKUP(B255,stock!$A$4:$G$220,4,FALSE))," ",VLOOKUP(B255,stock!$A$4:$G$220,4,FALSE))</f>
        <v xml:space="preserve"> </v>
      </c>
    </row>
    <row r="256" spans="3:5" x14ac:dyDescent="0.25">
      <c r="C256" s="21" t="str">
        <f>IF(ISERROR(VLOOKUP(B256,stock!$A$4:$G$220,2,FALSE))," ",(VLOOKUP(B256,stock!$A$4:$G$220,2,FALSE)))</f>
        <v xml:space="preserve"> </v>
      </c>
      <c r="D256" s="21" t="str">
        <f>IF(ISERROR(VLOOKUP(B256,stock!$A$4:$G$220,3,FALSE))," ",VLOOKUP(B256,stock!$A$4:$G$220,3,FALSE))</f>
        <v xml:space="preserve"> </v>
      </c>
      <c r="E256" s="21" t="str">
        <f>IF(ISERROR(VLOOKUP(B256,stock!$A$4:$G$220,4,FALSE))," ",VLOOKUP(B256,stock!$A$4:$G$220,4,FALSE))</f>
        <v xml:space="preserve"> </v>
      </c>
    </row>
    <row r="257" spans="3:5" x14ac:dyDescent="0.25">
      <c r="C257" s="21" t="str">
        <f>IF(ISERROR(VLOOKUP(B257,stock!$A$4:$G$220,2,FALSE))," ",(VLOOKUP(B257,stock!$A$4:$G$220,2,FALSE)))</f>
        <v xml:space="preserve"> </v>
      </c>
      <c r="D257" s="21" t="str">
        <f>IF(ISERROR(VLOOKUP(B257,stock!$A$4:$G$220,3,FALSE))," ",VLOOKUP(B257,stock!$A$4:$G$220,3,FALSE))</f>
        <v xml:space="preserve"> </v>
      </c>
      <c r="E257" s="21" t="str">
        <f>IF(ISERROR(VLOOKUP(B257,stock!$A$4:$G$220,4,FALSE))," ",VLOOKUP(B257,stock!$A$4:$G$220,4,FALSE))</f>
        <v xml:space="preserve"> </v>
      </c>
    </row>
    <row r="258" spans="3:5" x14ac:dyDescent="0.25">
      <c r="C258" s="21" t="str">
        <f>IF(ISERROR(VLOOKUP(B258,stock!$A$4:$G$220,2,FALSE))," ",(VLOOKUP(B258,stock!$A$4:$G$220,2,FALSE)))</f>
        <v xml:space="preserve"> </v>
      </c>
      <c r="D258" s="21" t="str">
        <f>IF(ISERROR(VLOOKUP(B258,stock!$A$4:$G$220,3,FALSE))," ",VLOOKUP(B258,stock!$A$4:$G$220,3,FALSE))</f>
        <v xml:space="preserve"> </v>
      </c>
      <c r="E258" s="21" t="str">
        <f>IF(ISERROR(VLOOKUP(B258,stock!$A$4:$G$220,4,FALSE))," ",VLOOKUP(B258,stock!$A$4:$G$220,4,FALSE))</f>
        <v xml:space="preserve"> </v>
      </c>
    </row>
    <row r="259" spans="3:5" x14ac:dyDescent="0.25">
      <c r="C259" s="21" t="str">
        <f>IF(ISERROR(VLOOKUP(B259,stock!$A$4:$G$220,2,FALSE))," ",(VLOOKUP(B259,stock!$A$4:$G$220,2,FALSE)))</f>
        <v xml:space="preserve"> </v>
      </c>
      <c r="D259" s="21" t="str">
        <f>IF(ISERROR(VLOOKUP(B259,stock!$A$4:$G$220,3,FALSE))," ",VLOOKUP(B259,stock!$A$4:$G$220,3,FALSE))</f>
        <v xml:space="preserve"> </v>
      </c>
      <c r="E259" s="21" t="str">
        <f>IF(ISERROR(VLOOKUP(B259,stock!$A$4:$G$220,4,FALSE))," ",VLOOKUP(B259,stock!$A$4:$G$220,4,FALSE))</f>
        <v xml:space="preserve"> </v>
      </c>
    </row>
    <row r="260" spans="3:5" x14ac:dyDescent="0.25">
      <c r="C260" s="21" t="str">
        <f>IF(ISERROR(VLOOKUP(B260,stock!$A$4:$G$220,2,FALSE))," ",(VLOOKUP(B260,stock!$A$4:$G$220,2,FALSE)))</f>
        <v xml:space="preserve"> </v>
      </c>
      <c r="D260" s="21" t="str">
        <f>IF(ISERROR(VLOOKUP(B260,stock!$A$4:$G$220,3,FALSE))," ",VLOOKUP(B260,stock!$A$4:$G$220,3,FALSE))</f>
        <v xml:space="preserve"> </v>
      </c>
      <c r="E260" s="21" t="str">
        <f>IF(ISERROR(VLOOKUP(B260,stock!$A$4:$G$220,4,FALSE))," ",VLOOKUP(B260,stock!$A$4:$G$220,4,FALSE))</f>
        <v xml:space="preserve"> </v>
      </c>
    </row>
    <row r="261" spans="3:5" x14ac:dyDescent="0.25">
      <c r="C261" s="21" t="str">
        <f>IF(ISERROR(VLOOKUP(B261,stock!$A$4:$G$220,2,FALSE))," ",(VLOOKUP(B261,stock!$A$4:$G$220,2,FALSE)))</f>
        <v xml:space="preserve"> </v>
      </c>
      <c r="D261" s="21" t="str">
        <f>IF(ISERROR(VLOOKUP(B261,stock!$A$4:$G$220,3,FALSE))," ",VLOOKUP(B261,stock!$A$4:$G$220,3,FALSE))</f>
        <v xml:space="preserve"> </v>
      </c>
      <c r="E261" s="21" t="str">
        <f>IF(ISERROR(VLOOKUP(B261,stock!$A$4:$G$220,4,FALSE))," ",VLOOKUP(B261,stock!$A$4:$G$220,4,FALSE))</f>
        <v xml:space="preserve"> </v>
      </c>
    </row>
    <row r="262" spans="3:5" x14ac:dyDescent="0.25">
      <c r="C262" s="21" t="str">
        <f>IF(ISERROR(VLOOKUP(B262,stock!$A$4:$G$220,2,FALSE))," ",(VLOOKUP(B262,stock!$A$4:$G$220,2,FALSE)))</f>
        <v xml:space="preserve"> </v>
      </c>
      <c r="D262" s="21" t="str">
        <f>IF(ISERROR(VLOOKUP(B262,stock!$A$4:$G$220,3,FALSE))," ",VLOOKUP(B262,stock!$A$4:$G$220,3,FALSE))</f>
        <v xml:space="preserve"> </v>
      </c>
      <c r="E262" s="21" t="str">
        <f>IF(ISERROR(VLOOKUP(B262,stock!$A$4:$G$220,4,FALSE))," ",VLOOKUP(B262,stock!$A$4:$G$220,4,FALSE))</f>
        <v xml:space="preserve"> </v>
      </c>
    </row>
    <row r="263" spans="3:5" x14ac:dyDescent="0.25">
      <c r="C263" s="21" t="str">
        <f>IF(ISERROR(VLOOKUP(B263,stock!$A$4:$G$220,2,FALSE))," ",(VLOOKUP(B263,stock!$A$4:$G$220,2,FALSE)))</f>
        <v xml:space="preserve"> </v>
      </c>
      <c r="D263" s="21" t="str">
        <f>IF(ISERROR(VLOOKUP(B263,stock!$A$4:$G$220,3,FALSE))," ",VLOOKUP(B263,stock!$A$4:$G$220,3,FALSE))</f>
        <v xml:space="preserve"> </v>
      </c>
      <c r="E263" s="21" t="str">
        <f>IF(ISERROR(VLOOKUP(B263,stock!$A$4:$G$220,4,FALSE))," ",VLOOKUP(B263,stock!$A$4:$G$220,4,FALSE))</f>
        <v xml:space="preserve"> </v>
      </c>
    </row>
    <row r="264" spans="3:5" x14ac:dyDescent="0.25">
      <c r="C264" s="21" t="str">
        <f>IF(ISERROR(VLOOKUP(B264,stock!$A$4:$G$220,2,FALSE))," ",(VLOOKUP(B264,stock!$A$4:$G$220,2,FALSE)))</f>
        <v xml:space="preserve"> </v>
      </c>
      <c r="D264" s="21" t="str">
        <f>IF(ISERROR(VLOOKUP(B264,stock!$A$4:$G$220,3,FALSE))," ",VLOOKUP(B264,stock!$A$4:$G$220,3,FALSE))</f>
        <v xml:space="preserve"> </v>
      </c>
      <c r="E264" s="21" t="str">
        <f>IF(ISERROR(VLOOKUP(B264,stock!$A$4:$G$220,4,FALSE))," ",VLOOKUP(B264,stock!$A$4:$G$220,4,FALSE))</f>
        <v xml:space="preserve"> </v>
      </c>
    </row>
    <row r="265" spans="3:5" x14ac:dyDescent="0.25">
      <c r="C265" s="21" t="str">
        <f>IF(ISERROR(VLOOKUP(B265,stock!$A$4:$G$220,2,FALSE))," ",(VLOOKUP(B265,stock!$A$4:$G$220,2,FALSE)))</f>
        <v xml:space="preserve"> </v>
      </c>
      <c r="D265" s="21" t="str">
        <f>IF(ISERROR(VLOOKUP(B265,stock!$A$4:$G$220,3,FALSE))," ",VLOOKUP(B265,stock!$A$4:$G$220,3,FALSE))</f>
        <v xml:space="preserve"> </v>
      </c>
      <c r="E265" s="21" t="str">
        <f>IF(ISERROR(VLOOKUP(B265,stock!$A$4:$G$220,4,FALSE))," ",VLOOKUP(B265,stock!$A$4:$G$220,4,FALSE))</f>
        <v xml:space="preserve"> </v>
      </c>
    </row>
    <row r="266" spans="3:5" x14ac:dyDescent="0.25">
      <c r="C266" s="21" t="str">
        <f>IF(ISERROR(VLOOKUP(B266,stock!$A$4:$G$220,2,FALSE))," ",(VLOOKUP(B266,stock!$A$4:$G$220,2,FALSE)))</f>
        <v xml:space="preserve"> </v>
      </c>
      <c r="D266" s="21" t="str">
        <f>IF(ISERROR(VLOOKUP(B266,stock!$A$4:$G$220,3,FALSE))," ",VLOOKUP(B266,stock!$A$4:$G$220,3,FALSE))</f>
        <v xml:space="preserve"> </v>
      </c>
      <c r="E266" s="21" t="str">
        <f>IF(ISERROR(VLOOKUP(B266,stock!$A$4:$G$220,4,FALSE))," ",VLOOKUP(B266,stock!$A$4:$G$220,4,FALSE))</f>
        <v xml:space="preserve"> </v>
      </c>
    </row>
    <row r="267" spans="3:5" x14ac:dyDescent="0.25">
      <c r="C267" s="21" t="str">
        <f>IF(ISERROR(VLOOKUP(B267,stock!$A$4:$G$220,2,FALSE))," ",(VLOOKUP(B267,stock!$A$4:$G$220,2,FALSE)))</f>
        <v xml:space="preserve"> </v>
      </c>
      <c r="D267" s="21" t="str">
        <f>IF(ISERROR(VLOOKUP(B267,stock!$A$4:$G$220,3,FALSE))," ",VLOOKUP(B267,stock!$A$4:$G$220,3,FALSE))</f>
        <v xml:space="preserve"> </v>
      </c>
      <c r="E267" s="21" t="str">
        <f>IF(ISERROR(VLOOKUP(B267,stock!$A$4:$G$220,4,FALSE))," ",VLOOKUP(B267,stock!$A$4:$G$220,4,FALSE))</f>
        <v xml:space="preserve"> </v>
      </c>
    </row>
    <row r="268" spans="3:5" x14ac:dyDescent="0.25">
      <c r="C268" s="21" t="str">
        <f>IF(ISERROR(VLOOKUP(B268,stock!$A$4:$G$220,2,FALSE))," ",(VLOOKUP(B268,stock!$A$4:$G$220,2,FALSE)))</f>
        <v xml:space="preserve"> </v>
      </c>
      <c r="D268" s="21" t="str">
        <f>IF(ISERROR(VLOOKUP(B268,stock!$A$4:$G$220,3,FALSE))," ",VLOOKUP(B268,stock!$A$4:$G$220,3,FALSE))</f>
        <v xml:space="preserve"> </v>
      </c>
      <c r="E268" s="21" t="str">
        <f>IF(ISERROR(VLOOKUP(B268,stock!$A$4:$G$220,4,FALSE))," ",VLOOKUP(B268,stock!$A$4:$G$220,4,FALSE))</f>
        <v xml:space="preserve"> </v>
      </c>
    </row>
    <row r="269" spans="3:5" x14ac:dyDescent="0.25">
      <c r="C269" s="21" t="str">
        <f>IF(ISERROR(VLOOKUP(B269,stock!$A$4:$G$220,2,FALSE))," ",(VLOOKUP(B269,stock!$A$4:$G$220,2,FALSE)))</f>
        <v xml:space="preserve"> </v>
      </c>
      <c r="D269" s="21" t="str">
        <f>IF(ISERROR(VLOOKUP(B269,stock!$A$4:$G$220,3,FALSE))," ",VLOOKUP(B269,stock!$A$4:$G$220,3,FALSE))</f>
        <v xml:space="preserve"> </v>
      </c>
      <c r="E269" s="21" t="str">
        <f>IF(ISERROR(VLOOKUP(B269,stock!$A$4:$G$220,4,FALSE))," ",VLOOKUP(B269,stock!$A$4:$G$220,4,FALSE))</f>
        <v xml:space="preserve"> </v>
      </c>
    </row>
    <row r="270" spans="3:5" x14ac:dyDescent="0.25">
      <c r="C270" s="21" t="str">
        <f>IF(ISERROR(VLOOKUP(B270,stock!$A$4:$G$220,2,FALSE))," ",(VLOOKUP(B270,stock!$A$4:$G$220,2,FALSE)))</f>
        <v xml:space="preserve"> </v>
      </c>
      <c r="D270" s="21" t="str">
        <f>IF(ISERROR(VLOOKUP(B270,stock!$A$4:$G$220,3,FALSE))," ",VLOOKUP(B270,stock!$A$4:$G$220,3,FALSE))</f>
        <v xml:space="preserve"> </v>
      </c>
      <c r="E270" s="21" t="str">
        <f>IF(ISERROR(VLOOKUP(B270,stock!$A$4:$G$220,4,FALSE))," ",VLOOKUP(B270,stock!$A$4:$G$220,4,FALSE))</f>
        <v xml:space="preserve"> </v>
      </c>
    </row>
    <row r="271" spans="3:5" x14ac:dyDescent="0.25">
      <c r="C271" s="21" t="str">
        <f>IF(ISERROR(VLOOKUP(B271,stock!$A$4:$G$220,2,FALSE))," ",(VLOOKUP(B271,stock!$A$4:$G$220,2,FALSE)))</f>
        <v xml:space="preserve"> </v>
      </c>
      <c r="D271" s="21" t="str">
        <f>IF(ISERROR(VLOOKUP(B271,stock!$A$4:$G$220,3,FALSE))," ",VLOOKUP(B271,stock!$A$4:$G$220,3,FALSE))</f>
        <v xml:space="preserve"> </v>
      </c>
      <c r="E271" s="21" t="str">
        <f>IF(ISERROR(VLOOKUP(B271,stock!$A$4:$G$220,4,FALSE))," ",VLOOKUP(B271,stock!$A$4:$G$220,4,FALSE))</f>
        <v xml:space="preserve"> </v>
      </c>
    </row>
    <row r="272" spans="3:5" x14ac:dyDescent="0.25">
      <c r="C272" s="21" t="str">
        <f>IF(ISERROR(VLOOKUP(B272,stock!$A$4:$G$220,2,FALSE))," ",(VLOOKUP(B272,stock!$A$4:$G$220,2,FALSE)))</f>
        <v xml:space="preserve"> </v>
      </c>
      <c r="D272" s="21" t="str">
        <f>IF(ISERROR(VLOOKUP(B272,stock!$A$4:$G$220,3,FALSE))," ",VLOOKUP(B272,stock!$A$4:$G$220,3,FALSE))</f>
        <v xml:space="preserve"> </v>
      </c>
      <c r="E272" s="21" t="str">
        <f>IF(ISERROR(VLOOKUP(B272,stock!$A$4:$G$220,4,FALSE))," ",VLOOKUP(B272,stock!$A$4:$G$220,4,FALSE))</f>
        <v xml:space="preserve"> </v>
      </c>
    </row>
    <row r="273" spans="3:5" x14ac:dyDescent="0.25">
      <c r="C273" s="21" t="str">
        <f>IF(ISERROR(VLOOKUP(B273,stock!$A$4:$G$220,2,FALSE))," ",(VLOOKUP(B273,stock!$A$4:$G$220,2,FALSE)))</f>
        <v xml:space="preserve"> </v>
      </c>
      <c r="D273" s="21" t="str">
        <f>IF(ISERROR(VLOOKUP(B273,stock!$A$4:$G$220,3,FALSE))," ",VLOOKUP(B273,stock!$A$4:$G$220,3,FALSE))</f>
        <v xml:space="preserve"> </v>
      </c>
      <c r="E273" s="21" t="str">
        <f>IF(ISERROR(VLOOKUP(B273,stock!$A$4:$G$220,4,FALSE))," ",VLOOKUP(B273,stock!$A$4:$G$220,4,FALSE))</f>
        <v xml:space="preserve"> </v>
      </c>
    </row>
    <row r="274" spans="3:5" x14ac:dyDescent="0.25">
      <c r="C274" s="21" t="str">
        <f>IF(ISERROR(VLOOKUP(B274,stock!$A$4:$G$220,2,FALSE))," ",(VLOOKUP(B274,stock!$A$4:$G$220,2,FALSE)))</f>
        <v xml:space="preserve"> </v>
      </c>
      <c r="D274" s="21" t="str">
        <f>IF(ISERROR(VLOOKUP(B274,stock!$A$4:$G$220,3,FALSE))," ",VLOOKUP(B274,stock!$A$4:$G$220,3,FALSE))</f>
        <v xml:space="preserve"> </v>
      </c>
      <c r="E274" s="21" t="str">
        <f>IF(ISERROR(VLOOKUP(B274,stock!$A$4:$G$220,4,FALSE))," ",VLOOKUP(B274,stock!$A$4:$G$220,4,FALSE))</f>
        <v xml:space="preserve"> </v>
      </c>
    </row>
    <row r="275" spans="3:5" x14ac:dyDescent="0.25">
      <c r="C275" s="21" t="str">
        <f>IF(ISERROR(VLOOKUP(B275,stock!$A$4:$G$220,2,FALSE))," ",(VLOOKUP(B275,stock!$A$4:$G$220,2,FALSE)))</f>
        <v xml:space="preserve"> </v>
      </c>
      <c r="D275" s="21" t="str">
        <f>IF(ISERROR(VLOOKUP(B275,stock!$A$4:$G$220,3,FALSE))," ",VLOOKUP(B275,stock!$A$4:$G$220,3,FALSE))</f>
        <v xml:space="preserve"> </v>
      </c>
      <c r="E275" s="21" t="str">
        <f>IF(ISERROR(VLOOKUP(B275,stock!$A$4:$G$220,4,FALSE))," ",VLOOKUP(B275,stock!$A$4:$G$220,4,FALSE))</f>
        <v xml:space="preserve"> </v>
      </c>
    </row>
    <row r="276" spans="3:5" x14ac:dyDescent="0.25">
      <c r="C276" s="21" t="str">
        <f>IF(ISERROR(VLOOKUP(B276,stock!$A$4:$G$220,2,FALSE))," ",(VLOOKUP(B276,stock!$A$4:$G$220,2,FALSE)))</f>
        <v xml:space="preserve"> </v>
      </c>
      <c r="D276" s="21" t="str">
        <f>IF(ISERROR(VLOOKUP(B276,stock!$A$4:$G$220,3,FALSE))," ",VLOOKUP(B276,stock!$A$4:$G$220,3,FALSE))</f>
        <v xml:space="preserve"> </v>
      </c>
      <c r="E276" s="21" t="str">
        <f>IF(ISERROR(VLOOKUP(B276,stock!$A$4:$G$220,4,FALSE))," ",VLOOKUP(B276,stock!$A$4:$G$220,4,FALSE))</f>
        <v xml:space="preserve"> </v>
      </c>
    </row>
    <row r="277" spans="3:5" x14ac:dyDescent="0.25">
      <c r="C277" s="21" t="str">
        <f>IF(ISERROR(VLOOKUP(B277,stock!$A$4:$G$220,2,FALSE))," ",(VLOOKUP(B277,stock!$A$4:$G$220,2,FALSE)))</f>
        <v xml:space="preserve"> </v>
      </c>
      <c r="D277" s="21" t="str">
        <f>IF(ISERROR(VLOOKUP(B277,stock!$A$4:$G$220,3,FALSE))," ",VLOOKUP(B277,stock!$A$4:$G$220,3,FALSE))</f>
        <v xml:space="preserve"> </v>
      </c>
      <c r="E277" s="21" t="str">
        <f>IF(ISERROR(VLOOKUP(B277,stock!$A$4:$G$220,4,FALSE))," ",VLOOKUP(B277,stock!$A$4:$G$220,4,FALSE))</f>
        <v xml:space="preserve"> </v>
      </c>
    </row>
    <row r="278" spans="3:5" x14ac:dyDescent="0.25">
      <c r="C278" s="21" t="str">
        <f>IF(ISERROR(VLOOKUP(B278,stock!$A$4:$G$220,2,FALSE))," ",(VLOOKUP(B278,stock!$A$4:$G$220,2,FALSE)))</f>
        <v xml:space="preserve"> </v>
      </c>
      <c r="D278" s="21" t="str">
        <f>IF(ISERROR(VLOOKUP(B278,stock!$A$4:$G$220,3,FALSE))," ",VLOOKUP(B278,stock!$A$4:$G$220,3,FALSE))</f>
        <v xml:space="preserve"> </v>
      </c>
      <c r="E278" s="21" t="str">
        <f>IF(ISERROR(VLOOKUP(B278,stock!$A$4:$G$220,4,FALSE))," ",VLOOKUP(B278,stock!$A$4:$G$220,4,FALSE))</f>
        <v xml:space="preserve"> </v>
      </c>
    </row>
    <row r="279" spans="3:5" x14ac:dyDescent="0.25">
      <c r="C279" s="21" t="str">
        <f>IF(ISERROR(VLOOKUP(B279,stock!$A$4:$G$220,2,FALSE))," ",(VLOOKUP(B279,stock!$A$4:$G$220,2,FALSE)))</f>
        <v xml:space="preserve"> </v>
      </c>
      <c r="D279" s="21" t="str">
        <f>IF(ISERROR(VLOOKUP(B279,stock!$A$4:$G$220,3,FALSE))," ",VLOOKUP(B279,stock!$A$4:$G$220,3,FALSE))</f>
        <v xml:space="preserve"> </v>
      </c>
      <c r="E279" s="21" t="str">
        <f>IF(ISERROR(VLOOKUP(B279,stock!$A$4:$G$220,4,FALSE))," ",VLOOKUP(B279,stock!$A$4:$G$220,4,FALSE))</f>
        <v xml:space="preserve"> </v>
      </c>
    </row>
    <row r="280" spans="3:5" x14ac:dyDescent="0.25">
      <c r="C280" s="21" t="str">
        <f>IF(ISERROR(VLOOKUP(B280,stock!$A$4:$G$220,2,FALSE))," ",(VLOOKUP(B280,stock!$A$4:$G$220,2,FALSE)))</f>
        <v xml:space="preserve"> </v>
      </c>
      <c r="D280" s="21" t="str">
        <f>IF(ISERROR(VLOOKUP(B280,stock!$A$4:$G$220,3,FALSE))," ",VLOOKUP(B280,stock!$A$4:$G$220,3,FALSE))</f>
        <v xml:space="preserve"> </v>
      </c>
      <c r="E280" s="21" t="str">
        <f>IF(ISERROR(VLOOKUP(B280,stock!$A$4:$G$220,4,FALSE))," ",VLOOKUP(B280,stock!$A$4:$G$220,4,FALSE))</f>
        <v xml:space="preserve"> </v>
      </c>
    </row>
    <row r="281" spans="3:5" x14ac:dyDescent="0.25">
      <c r="C281" s="21" t="str">
        <f>IF(ISERROR(VLOOKUP(B281,stock!$A$4:$G$220,2,FALSE))," ",(VLOOKUP(B281,stock!$A$4:$G$220,2,FALSE)))</f>
        <v xml:space="preserve"> </v>
      </c>
      <c r="D281" s="21" t="str">
        <f>IF(ISERROR(VLOOKUP(B281,stock!$A$4:$G$220,3,FALSE))," ",VLOOKUP(B281,stock!$A$4:$G$220,3,FALSE))</f>
        <v xml:space="preserve"> </v>
      </c>
      <c r="E281" s="21" t="str">
        <f>IF(ISERROR(VLOOKUP(B281,stock!$A$4:$G$220,4,FALSE))," ",VLOOKUP(B281,stock!$A$4:$G$220,4,FALSE))</f>
        <v xml:space="preserve"> </v>
      </c>
    </row>
    <row r="282" spans="3:5" x14ac:dyDescent="0.25">
      <c r="C282" s="21" t="str">
        <f>IF(ISERROR(VLOOKUP(B282,stock!$A$4:$G$220,2,FALSE))," ",(VLOOKUP(B282,stock!$A$4:$G$220,2,FALSE)))</f>
        <v xml:space="preserve"> </v>
      </c>
      <c r="D282" s="21" t="str">
        <f>IF(ISERROR(VLOOKUP(B282,stock!$A$4:$G$220,3,FALSE))," ",VLOOKUP(B282,stock!$A$4:$G$220,3,FALSE))</f>
        <v xml:space="preserve"> </v>
      </c>
      <c r="E282" s="21" t="str">
        <f>IF(ISERROR(VLOOKUP(B282,stock!$A$4:$G$220,4,FALSE))," ",VLOOKUP(B282,stock!$A$4:$G$220,4,FALSE))</f>
        <v xml:space="preserve"> </v>
      </c>
    </row>
    <row r="283" spans="3:5" x14ac:dyDescent="0.25">
      <c r="C283" s="21" t="str">
        <f>IF(ISERROR(VLOOKUP(B283,stock!$A$4:$G$220,2,FALSE))," ",(VLOOKUP(B283,stock!$A$4:$G$220,2,FALSE)))</f>
        <v xml:space="preserve"> </v>
      </c>
      <c r="D283" s="21" t="str">
        <f>IF(ISERROR(VLOOKUP(B283,stock!$A$4:$G$220,3,FALSE))," ",VLOOKUP(B283,stock!$A$4:$G$220,3,FALSE))</f>
        <v xml:space="preserve"> </v>
      </c>
      <c r="E283" s="21" t="str">
        <f>IF(ISERROR(VLOOKUP(B283,stock!$A$4:$G$220,4,FALSE))," ",VLOOKUP(B283,stock!$A$4:$G$220,4,FALSE))</f>
        <v xml:space="preserve"> </v>
      </c>
    </row>
    <row r="284" spans="3:5" x14ac:dyDescent="0.25">
      <c r="C284" s="21" t="str">
        <f>IF(ISERROR(VLOOKUP(B284,stock!$A$4:$G$220,2,FALSE))," ",(VLOOKUP(B284,stock!$A$4:$G$220,2,FALSE)))</f>
        <v xml:space="preserve"> </v>
      </c>
      <c r="D284" s="21" t="str">
        <f>IF(ISERROR(VLOOKUP(B284,stock!$A$4:$G$220,3,FALSE))," ",VLOOKUP(B284,stock!$A$4:$G$220,3,FALSE))</f>
        <v xml:space="preserve"> </v>
      </c>
      <c r="E284" s="21" t="str">
        <f>IF(ISERROR(VLOOKUP(B284,stock!$A$4:$G$220,4,FALSE))," ",VLOOKUP(B284,stock!$A$4:$G$220,4,FALSE))</f>
        <v xml:space="preserve"> </v>
      </c>
    </row>
    <row r="285" spans="3:5" x14ac:dyDescent="0.25">
      <c r="C285" s="21" t="str">
        <f>IF(ISERROR(VLOOKUP(B285,stock!$A$4:$G$220,2,FALSE))," ",(VLOOKUP(B285,stock!$A$4:$G$220,2,FALSE)))</f>
        <v xml:space="preserve"> </v>
      </c>
      <c r="D285" s="21" t="str">
        <f>IF(ISERROR(VLOOKUP(B285,stock!$A$4:$G$220,3,FALSE))," ",VLOOKUP(B285,stock!$A$4:$G$220,3,FALSE))</f>
        <v xml:space="preserve"> </v>
      </c>
      <c r="E285" s="21" t="str">
        <f>IF(ISERROR(VLOOKUP(B285,stock!$A$4:$G$220,4,FALSE))," ",VLOOKUP(B285,stock!$A$4:$G$220,4,FALSE))</f>
        <v xml:space="preserve"> </v>
      </c>
    </row>
    <row r="286" spans="3:5" x14ac:dyDescent="0.25">
      <c r="C286" s="21" t="str">
        <f>IF(ISERROR(VLOOKUP(B286,stock!$A$4:$G$220,2,FALSE))," ",(VLOOKUP(B286,stock!$A$4:$G$220,2,FALSE)))</f>
        <v xml:space="preserve"> </v>
      </c>
      <c r="D286" s="21" t="str">
        <f>IF(ISERROR(VLOOKUP(B286,stock!$A$4:$G$220,3,FALSE))," ",VLOOKUP(B286,stock!$A$4:$G$220,3,FALSE))</f>
        <v xml:space="preserve"> </v>
      </c>
      <c r="E286" s="21" t="str">
        <f>IF(ISERROR(VLOOKUP(B286,stock!$A$4:$G$220,4,FALSE))," ",VLOOKUP(B286,stock!$A$4:$G$220,4,FALSE))</f>
        <v xml:space="preserve"> </v>
      </c>
    </row>
    <row r="287" spans="3:5" x14ac:dyDescent="0.25">
      <c r="C287" s="21" t="str">
        <f>IF(ISERROR(VLOOKUP(B287,stock!$A$4:$G$220,2,FALSE))," ",(VLOOKUP(B287,stock!$A$4:$G$220,2,FALSE)))</f>
        <v xml:space="preserve"> </v>
      </c>
      <c r="D287" s="21" t="str">
        <f>IF(ISERROR(VLOOKUP(B287,stock!$A$4:$G$220,3,FALSE))," ",VLOOKUP(B287,stock!$A$4:$G$220,3,FALSE))</f>
        <v xml:space="preserve"> </v>
      </c>
      <c r="E287" s="21" t="str">
        <f>IF(ISERROR(VLOOKUP(B287,stock!$A$4:$G$220,4,FALSE))," ",VLOOKUP(B287,stock!$A$4:$G$220,4,FALSE))</f>
        <v xml:space="preserve"> </v>
      </c>
    </row>
    <row r="288" spans="3:5" x14ac:dyDescent="0.25">
      <c r="C288" s="21" t="str">
        <f>IF(ISERROR(VLOOKUP(B288,stock!$A$4:$G$220,2,FALSE))," ",(VLOOKUP(B288,stock!$A$4:$G$220,2,FALSE)))</f>
        <v xml:space="preserve"> </v>
      </c>
      <c r="D288" s="21" t="str">
        <f>IF(ISERROR(VLOOKUP(B288,stock!$A$4:$G$220,3,FALSE))," ",VLOOKUP(B288,stock!$A$4:$G$220,3,FALSE))</f>
        <v xml:space="preserve"> </v>
      </c>
      <c r="E288" s="21" t="str">
        <f>IF(ISERROR(VLOOKUP(B288,stock!$A$4:$G$220,4,FALSE))," ",VLOOKUP(B288,stock!$A$4:$G$220,4,FALSE))</f>
        <v xml:space="preserve"> </v>
      </c>
    </row>
    <row r="289" spans="3:5" x14ac:dyDescent="0.25">
      <c r="C289" s="21" t="str">
        <f>IF(ISERROR(VLOOKUP(B289,stock!$A$4:$G$220,2,FALSE))," ",(VLOOKUP(B289,stock!$A$4:$G$220,2,FALSE)))</f>
        <v xml:space="preserve"> </v>
      </c>
      <c r="D289" s="21" t="str">
        <f>IF(ISERROR(VLOOKUP(B289,stock!$A$4:$G$220,3,FALSE))," ",VLOOKUP(B289,stock!$A$4:$G$220,3,FALSE))</f>
        <v xml:space="preserve"> </v>
      </c>
      <c r="E289" s="21" t="str">
        <f>IF(ISERROR(VLOOKUP(B289,stock!$A$4:$G$220,4,FALSE))," ",VLOOKUP(B289,stock!$A$4:$G$220,4,FALSE))</f>
        <v xml:space="preserve"> </v>
      </c>
    </row>
    <row r="290" spans="3:5" x14ac:dyDescent="0.25">
      <c r="C290" s="21" t="str">
        <f>IF(ISERROR(VLOOKUP(B290,stock!$A$4:$G$220,2,FALSE))," ",(VLOOKUP(B290,stock!$A$4:$G$220,2,FALSE)))</f>
        <v xml:space="preserve"> </v>
      </c>
      <c r="D290" s="21" t="str">
        <f>IF(ISERROR(VLOOKUP(B290,stock!$A$4:$G$220,3,FALSE))," ",VLOOKUP(B290,stock!$A$4:$G$220,3,FALSE))</f>
        <v xml:space="preserve"> </v>
      </c>
      <c r="E290" s="21" t="str">
        <f>IF(ISERROR(VLOOKUP(B290,stock!$A$4:$G$220,4,FALSE))," ",VLOOKUP(B290,stock!$A$4:$G$220,4,FALSE))</f>
        <v xml:space="preserve"> </v>
      </c>
    </row>
    <row r="291" spans="3:5" x14ac:dyDescent="0.25">
      <c r="C291" s="21" t="str">
        <f>IF(ISERROR(VLOOKUP(B291,stock!$A$4:$G$220,2,FALSE))," ",(VLOOKUP(B291,stock!$A$4:$G$220,2,FALSE)))</f>
        <v xml:space="preserve"> </v>
      </c>
      <c r="D291" s="21" t="str">
        <f>IF(ISERROR(VLOOKUP(B291,stock!$A$4:$G$220,3,FALSE))," ",VLOOKUP(B291,stock!$A$4:$G$220,3,FALSE))</f>
        <v xml:space="preserve"> </v>
      </c>
      <c r="E291" s="21" t="str">
        <f>IF(ISERROR(VLOOKUP(B291,stock!$A$4:$G$220,4,FALSE))," ",VLOOKUP(B291,stock!$A$4:$G$220,4,FALSE))</f>
        <v xml:space="preserve"> </v>
      </c>
    </row>
    <row r="292" spans="3:5" x14ac:dyDescent="0.25">
      <c r="C292" s="21" t="str">
        <f>IF(ISERROR(VLOOKUP(B292,stock!$A$4:$G$220,2,FALSE))," ",(VLOOKUP(B292,stock!$A$4:$G$220,2,FALSE)))</f>
        <v xml:space="preserve"> </v>
      </c>
      <c r="D292" s="21" t="str">
        <f>IF(ISERROR(VLOOKUP(B292,stock!$A$4:$G$220,3,FALSE))," ",VLOOKUP(B292,stock!$A$4:$G$220,3,FALSE))</f>
        <v xml:space="preserve"> </v>
      </c>
      <c r="E292" s="21" t="str">
        <f>IF(ISERROR(VLOOKUP(B292,stock!$A$4:$G$220,4,FALSE))," ",VLOOKUP(B292,stock!$A$4:$G$220,4,FALSE))</f>
        <v xml:space="preserve"> </v>
      </c>
    </row>
    <row r="293" spans="3:5" x14ac:dyDescent="0.25">
      <c r="C293" s="21" t="str">
        <f>IF(ISERROR(VLOOKUP(B293,stock!$A$4:$G$220,2,FALSE))," ",(VLOOKUP(B293,stock!$A$4:$G$220,2,FALSE)))</f>
        <v xml:space="preserve"> </v>
      </c>
      <c r="D293" s="21" t="str">
        <f>IF(ISERROR(VLOOKUP(B293,stock!$A$4:$G$220,3,FALSE))," ",VLOOKUP(B293,stock!$A$4:$G$220,3,FALSE))</f>
        <v xml:space="preserve"> </v>
      </c>
      <c r="E293" s="21" t="str">
        <f>IF(ISERROR(VLOOKUP(B293,stock!$A$4:$G$220,4,FALSE))," ",VLOOKUP(B293,stock!$A$4:$G$220,4,FALSE))</f>
        <v xml:space="preserve"> </v>
      </c>
    </row>
    <row r="294" spans="3:5" x14ac:dyDescent="0.25">
      <c r="C294" s="21" t="str">
        <f>IF(ISERROR(VLOOKUP(B294,stock!$A$4:$G$220,2,FALSE))," ",(VLOOKUP(B294,stock!$A$4:$G$220,2,FALSE)))</f>
        <v xml:space="preserve"> </v>
      </c>
      <c r="D294" s="21" t="str">
        <f>IF(ISERROR(VLOOKUP(B294,stock!$A$4:$G$220,3,FALSE))," ",VLOOKUP(B294,stock!$A$4:$G$220,3,FALSE))</f>
        <v xml:space="preserve"> </v>
      </c>
      <c r="E294" s="21" t="str">
        <f>IF(ISERROR(VLOOKUP(B294,stock!$A$4:$G$220,4,FALSE))," ",VLOOKUP(B294,stock!$A$4:$G$220,4,FALSE))</f>
        <v xml:space="preserve"> </v>
      </c>
    </row>
    <row r="295" spans="3:5" x14ac:dyDescent="0.25">
      <c r="C295" s="21" t="str">
        <f>IF(ISERROR(VLOOKUP(B295,stock!$A$4:$G$220,2,FALSE))," ",(VLOOKUP(B295,stock!$A$4:$G$220,2,FALSE)))</f>
        <v xml:space="preserve"> </v>
      </c>
      <c r="D295" s="21" t="str">
        <f>IF(ISERROR(VLOOKUP(B295,stock!$A$4:$G$220,3,FALSE))," ",VLOOKUP(B295,stock!$A$4:$G$220,3,FALSE))</f>
        <v xml:space="preserve"> </v>
      </c>
      <c r="E295" s="21" t="str">
        <f>IF(ISERROR(VLOOKUP(B295,stock!$A$4:$G$220,4,FALSE))," ",VLOOKUP(B295,stock!$A$4:$G$220,4,FALSE))</f>
        <v xml:space="preserve"> </v>
      </c>
    </row>
    <row r="296" spans="3:5" x14ac:dyDescent="0.25">
      <c r="C296" s="21" t="str">
        <f>IF(ISERROR(VLOOKUP(B296,stock!$A$4:$G$220,2,FALSE))," ",(VLOOKUP(B296,stock!$A$4:$G$220,2,FALSE)))</f>
        <v xml:space="preserve"> </v>
      </c>
      <c r="D296" s="21" t="str">
        <f>IF(ISERROR(VLOOKUP(B296,stock!$A$4:$G$220,3,FALSE))," ",VLOOKUP(B296,stock!$A$4:$G$220,3,FALSE))</f>
        <v xml:space="preserve"> </v>
      </c>
      <c r="E296" s="21" t="str">
        <f>IF(ISERROR(VLOOKUP(B296,stock!$A$4:$G$220,4,FALSE))," ",VLOOKUP(B296,stock!$A$4:$G$220,4,FALSE))</f>
        <v xml:space="preserve"> </v>
      </c>
    </row>
    <row r="297" spans="3:5" x14ac:dyDescent="0.25">
      <c r="C297" s="21" t="str">
        <f>IF(ISERROR(VLOOKUP(B297,stock!$A$4:$G$220,2,FALSE))," ",(VLOOKUP(B297,stock!$A$4:$G$220,2,FALSE)))</f>
        <v xml:space="preserve"> </v>
      </c>
      <c r="D297" s="21" t="str">
        <f>IF(ISERROR(VLOOKUP(B297,stock!$A$4:$G$220,3,FALSE))," ",VLOOKUP(B297,stock!$A$4:$G$220,3,FALSE))</f>
        <v xml:space="preserve"> </v>
      </c>
      <c r="E297" s="21" t="str">
        <f>IF(ISERROR(VLOOKUP(B297,stock!$A$4:$G$220,4,FALSE))," ",VLOOKUP(B297,stock!$A$4:$G$220,4,FALSE))</f>
        <v xml:space="preserve"> </v>
      </c>
    </row>
    <row r="298" spans="3:5" x14ac:dyDescent="0.25">
      <c r="C298" s="21" t="str">
        <f>IF(ISERROR(VLOOKUP(B298,stock!$A$4:$G$220,2,FALSE))," ",(VLOOKUP(B298,stock!$A$4:$G$220,2,FALSE)))</f>
        <v xml:space="preserve"> </v>
      </c>
      <c r="D298" s="21" t="str">
        <f>IF(ISERROR(VLOOKUP(B298,stock!$A$4:$G$220,3,FALSE))," ",VLOOKUP(B298,stock!$A$4:$G$220,3,FALSE))</f>
        <v xml:space="preserve"> </v>
      </c>
      <c r="E298" s="21" t="str">
        <f>IF(ISERROR(VLOOKUP(B298,stock!$A$4:$G$220,4,FALSE))," ",VLOOKUP(B298,stock!$A$4:$G$220,4,FALSE))</f>
        <v xml:space="preserve"> </v>
      </c>
    </row>
    <row r="299" spans="3:5" x14ac:dyDescent="0.25">
      <c r="C299" s="21" t="str">
        <f>IF(ISERROR(VLOOKUP(B299,stock!$A$4:$G$220,2,FALSE))," ",(VLOOKUP(B299,stock!$A$4:$G$220,2,FALSE)))</f>
        <v xml:space="preserve"> </v>
      </c>
      <c r="D299" s="21" t="str">
        <f>IF(ISERROR(VLOOKUP(B299,stock!$A$4:$G$220,3,FALSE))," ",VLOOKUP(B299,stock!$A$4:$G$220,3,FALSE))</f>
        <v xml:space="preserve"> </v>
      </c>
      <c r="E299" s="21" t="str">
        <f>IF(ISERROR(VLOOKUP(B299,stock!$A$4:$G$220,4,FALSE))," ",VLOOKUP(B299,stock!$A$4:$G$220,4,FALSE))</f>
        <v xml:space="preserve"> </v>
      </c>
    </row>
    <row r="300" spans="3:5" x14ac:dyDescent="0.25">
      <c r="C300" s="21" t="str">
        <f>IF(ISERROR(VLOOKUP(B300,stock!$A$4:$G$220,2,FALSE))," ",(VLOOKUP(B300,stock!$A$4:$G$220,2,FALSE)))</f>
        <v xml:space="preserve"> </v>
      </c>
      <c r="D300" s="21" t="str">
        <f>IF(ISERROR(VLOOKUP(B300,stock!$A$4:$G$220,3,FALSE))," ",VLOOKUP(B300,stock!$A$4:$G$220,3,FALSE))</f>
        <v xml:space="preserve"> </v>
      </c>
      <c r="E300" s="21" t="str">
        <f>IF(ISERROR(VLOOKUP(B300,stock!$A$4:$G$220,4,FALSE))," ",VLOOKUP(B300,stock!$A$4:$G$220,4,FALSE))</f>
        <v xml:space="preserve"> </v>
      </c>
    </row>
    <row r="301" spans="3:5" x14ac:dyDescent="0.25">
      <c r="C301" s="21" t="str">
        <f>IF(ISERROR(VLOOKUP(B301,stock!$A$4:$G$220,2,FALSE))," ",(VLOOKUP(B301,stock!$A$4:$G$220,2,FALSE)))</f>
        <v xml:space="preserve"> </v>
      </c>
      <c r="D301" s="21" t="str">
        <f>IF(ISERROR(VLOOKUP(B301,stock!$A$4:$G$220,3,FALSE))," ",VLOOKUP(B301,stock!$A$4:$G$220,3,FALSE))</f>
        <v xml:space="preserve"> </v>
      </c>
      <c r="E301" s="21" t="str">
        <f>IF(ISERROR(VLOOKUP(B301,stock!$A$4:$G$220,4,FALSE))," ",VLOOKUP(B301,stock!$A$4:$G$220,4,FALSE))</f>
        <v xml:space="preserve"> </v>
      </c>
    </row>
    <row r="302" spans="3:5" x14ac:dyDescent="0.25">
      <c r="C302" s="21" t="str">
        <f>IF(ISERROR(VLOOKUP(B302,stock!$A$4:$G$220,2,FALSE))," ",(VLOOKUP(B302,stock!$A$4:$G$220,2,FALSE)))</f>
        <v xml:space="preserve"> </v>
      </c>
      <c r="D302" s="21" t="str">
        <f>IF(ISERROR(VLOOKUP(B302,stock!$A$4:$G$220,3,FALSE))," ",VLOOKUP(B302,stock!$A$4:$G$220,3,FALSE))</f>
        <v xml:space="preserve"> </v>
      </c>
      <c r="E302" s="21" t="str">
        <f>IF(ISERROR(VLOOKUP(B302,stock!$A$4:$G$220,4,FALSE))," ",VLOOKUP(B302,stock!$A$4:$G$220,4,FALSE))</f>
        <v xml:space="preserve"> </v>
      </c>
    </row>
    <row r="303" spans="3:5" x14ac:dyDescent="0.25">
      <c r="C303" s="21" t="str">
        <f>IF(ISERROR(VLOOKUP(B303,stock!$A$4:$G$220,2,FALSE))," ",(VLOOKUP(B303,stock!$A$4:$G$220,2,FALSE)))</f>
        <v xml:space="preserve"> </v>
      </c>
      <c r="D303" s="21" t="str">
        <f>IF(ISERROR(VLOOKUP(B303,stock!$A$4:$G$220,3,FALSE))," ",VLOOKUP(B303,stock!$A$4:$G$220,3,FALSE))</f>
        <v xml:space="preserve"> </v>
      </c>
      <c r="E303" s="21" t="str">
        <f>IF(ISERROR(VLOOKUP(B303,stock!$A$4:$G$220,4,FALSE))," ",VLOOKUP(B303,stock!$A$4:$G$220,4,FALSE))</f>
        <v xml:space="preserve"> </v>
      </c>
    </row>
    <row r="304" spans="3:5" x14ac:dyDescent="0.25">
      <c r="C304" s="21" t="str">
        <f>IF(ISERROR(VLOOKUP(B304,stock!$A$4:$G$220,2,FALSE))," ",(VLOOKUP(B304,stock!$A$4:$G$220,2,FALSE)))</f>
        <v xml:space="preserve"> </v>
      </c>
      <c r="D304" s="21" t="str">
        <f>IF(ISERROR(VLOOKUP(B304,stock!$A$4:$G$220,3,FALSE))," ",VLOOKUP(B304,stock!$A$4:$G$220,3,FALSE))</f>
        <v xml:space="preserve"> </v>
      </c>
      <c r="E304" s="21" t="str">
        <f>IF(ISERROR(VLOOKUP(B304,stock!$A$4:$G$220,4,FALSE))," ",VLOOKUP(B304,stock!$A$4:$G$220,4,FALSE))</f>
        <v xml:space="preserve"> </v>
      </c>
    </row>
    <row r="305" spans="3:5" x14ac:dyDescent="0.25">
      <c r="C305" s="21" t="str">
        <f>IF(ISERROR(VLOOKUP(B305,stock!$A$4:$G$220,2,FALSE))," ",(VLOOKUP(B305,stock!$A$4:$G$220,2,FALSE)))</f>
        <v xml:space="preserve"> </v>
      </c>
      <c r="D305" s="21" t="str">
        <f>IF(ISERROR(VLOOKUP(B305,stock!$A$4:$G$220,3,FALSE))," ",VLOOKUP(B305,stock!$A$4:$G$220,3,FALSE))</f>
        <v xml:space="preserve"> </v>
      </c>
      <c r="E305" s="21" t="str">
        <f>IF(ISERROR(VLOOKUP(B305,stock!$A$4:$G$220,4,FALSE))," ",VLOOKUP(B305,stock!$A$4:$G$220,4,FALSE))</f>
        <v xml:space="preserve"> </v>
      </c>
    </row>
    <row r="306" spans="3:5" x14ac:dyDescent="0.25">
      <c r="C306" s="21" t="str">
        <f>IF(ISERROR(VLOOKUP(B306,stock!$A$4:$G$220,2,FALSE))," ",(VLOOKUP(B306,stock!$A$4:$G$220,2,FALSE)))</f>
        <v xml:space="preserve"> </v>
      </c>
      <c r="D306" s="21" t="str">
        <f>IF(ISERROR(VLOOKUP(B306,stock!$A$4:$G$220,3,FALSE))," ",VLOOKUP(B306,stock!$A$4:$G$220,3,FALSE))</f>
        <v xml:space="preserve"> </v>
      </c>
      <c r="E306" s="21" t="str">
        <f>IF(ISERROR(VLOOKUP(B306,stock!$A$4:$G$220,4,FALSE))," ",VLOOKUP(B306,stock!$A$4:$G$220,4,FALSE))</f>
        <v xml:space="preserve"> </v>
      </c>
    </row>
    <row r="307" spans="3:5" x14ac:dyDescent="0.25">
      <c r="C307" s="21" t="str">
        <f>IF(ISERROR(VLOOKUP(B307,stock!$A$4:$G$220,2,FALSE))," ",(VLOOKUP(B307,stock!$A$4:$G$220,2,FALSE)))</f>
        <v xml:space="preserve"> </v>
      </c>
      <c r="D307" s="21" t="str">
        <f>IF(ISERROR(VLOOKUP(B307,stock!$A$4:$G$220,3,FALSE))," ",VLOOKUP(B307,stock!$A$4:$G$220,3,FALSE))</f>
        <v xml:space="preserve"> </v>
      </c>
      <c r="E307" s="21" t="str">
        <f>IF(ISERROR(VLOOKUP(B307,stock!$A$4:$G$220,4,FALSE))," ",VLOOKUP(B307,stock!$A$4:$G$220,4,FALSE))</f>
        <v xml:space="preserve"> </v>
      </c>
    </row>
    <row r="308" spans="3:5" x14ac:dyDescent="0.25">
      <c r="C308" s="21" t="str">
        <f>IF(ISERROR(VLOOKUP(B308,stock!$A$4:$G$220,2,FALSE))," ",(VLOOKUP(B308,stock!$A$4:$G$220,2,FALSE)))</f>
        <v xml:space="preserve"> </v>
      </c>
      <c r="D308" s="21" t="str">
        <f>IF(ISERROR(VLOOKUP(B308,stock!$A$4:$G$220,3,FALSE))," ",VLOOKUP(B308,stock!$A$4:$G$220,3,FALSE))</f>
        <v xml:space="preserve"> </v>
      </c>
      <c r="E308" s="21" t="str">
        <f>IF(ISERROR(VLOOKUP(B308,stock!$A$4:$G$220,4,FALSE))," ",VLOOKUP(B308,stock!$A$4:$G$220,4,FALSE))</f>
        <v xml:space="preserve"> </v>
      </c>
    </row>
    <row r="309" spans="3:5" x14ac:dyDescent="0.25">
      <c r="C309" s="21" t="str">
        <f>IF(ISERROR(VLOOKUP(B309,stock!$A$4:$G$220,2,FALSE))," ",(VLOOKUP(B309,stock!$A$4:$G$220,2,FALSE)))</f>
        <v xml:space="preserve"> </v>
      </c>
      <c r="D309" s="21" t="str">
        <f>IF(ISERROR(VLOOKUP(B309,stock!$A$4:$G$220,3,FALSE))," ",VLOOKUP(B309,stock!$A$4:$G$220,3,FALSE))</f>
        <v xml:space="preserve"> </v>
      </c>
      <c r="E309" s="21" t="str">
        <f>IF(ISERROR(VLOOKUP(B309,stock!$A$4:$G$220,4,FALSE))," ",VLOOKUP(B309,stock!$A$4:$G$220,4,FALSE))</f>
        <v xml:space="preserve"> </v>
      </c>
    </row>
    <row r="310" spans="3:5" x14ac:dyDescent="0.25">
      <c r="C310" s="21" t="str">
        <f>IF(ISERROR(VLOOKUP(B310,stock!$A$4:$G$220,2,FALSE))," ",(VLOOKUP(B310,stock!$A$4:$G$220,2,FALSE)))</f>
        <v xml:space="preserve"> </v>
      </c>
      <c r="D310" s="21" t="str">
        <f>IF(ISERROR(VLOOKUP(B310,stock!$A$4:$G$220,3,FALSE))," ",VLOOKUP(B310,stock!$A$4:$G$220,3,FALSE))</f>
        <v xml:space="preserve"> </v>
      </c>
      <c r="E310" s="21" t="str">
        <f>IF(ISERROR(VLOOKUP(B310,stock!$A$4:$G$220,4,FALSE))," ",VLOOKUP(B310,stock!$A$4:$G$220,4,FALSE))</f>
        <v xml:space="preserve"> </v>
      </c>
    </row>
    <row r="311" spans="3:5" x14ac:dyDescent="0.25">
      <c r="C311" s="21" t="str">
        <f>IF(ISERROR(VLOOKUP(B311,stock!$A$4:$G$220,2,FALSE))," ",(VLOOKUP(B311,stock!$A$4:$G$220,2,FALSE)))</f>
        <v xml:space="preserve"> </v>
      </c>
      <c r="D311" s="21" t="str">
        <f>IF(ISERROR(VLOOKUP(B311,stock!$A$4:$G$220,3,FALSE))," ",VLOOKUP(B311,stock!$A$4:$G$220,3,FALSE))</f>
        <v xml:space="preserve"> </v>
      </c>
      <c r="E311" s="21" t="str">
        <f>IF(ISERROR(VLOOKUP(B311,stock!$A$4:$G$220,4,FALSE))," ",VLOOKUP(B311,stock!$A$4:$G$220,4,FALSE))</f>
        <v xml:space="preserve"> </v>
      </c>
    </row>
    <row r="312" spans="3:5" x14ac:dyDescent="0.25">
      <c r="C312" s="21" t="str">
        <f>IF(ISERROR(VLOOKUP(B312,stock!$A$4:$G$220,2,FALSE))," ",(VLOOKUP(B312,stock!$A$4:$G$220,2,FALSE)))</f>
        <v xml:space="preserve"> </v>
      </c>
      <c r="D312" s="21" t="str">
        <f>IF(ISERROR(VLOOKUP(B312,stock!$A$4:$G$220,3,FALSE))," ",VLOOKUP(B312,stock!$A$4:$G$220,3,FALSE))</f>
        <v xml:space="preserve"> </v>
      </c>
      <c r="E312" s="21" t="str">
        <f>IF(ISERROR(VLOOKUP(B312,stock!$A$4:$G$220,4,FALSE))," ",VLOOKUP(B312,stock!$A$4:$G$220,4,FALSE))</f>
        <v xml:space="preserve"> </v>
      </c>
    </row>
    <row r="313" spans="3:5" x14ac:dyDescent="0.25">
      <c r="C313" s="21" t="str">
        <f>IF(ISERROR(VLOOKUP(B313,stock!$A$4:$G$220,2,FALSE))," ",(VLOOKUP(B313,stock!$A$4:$G$220,2,FALSE)))</f>
        <v xml:space="preserve"> </v>
      </c>
      <c r="D313" s="21" t="str">
        <f>IF(ISERROR(VLOOKUP(B313,stock!$A$4:$G$220,3,FALSE))," ",VLOOKUP(B313,stock!$A$4:$G$220,3,FALSE))</f>
        <v xml:space="preserve"> </v>
      </c>
      <c r="E313" s="21" t="str">
        <f>IF(ISERROR(VLOOKUP(B313,stock!$A$4:$G$220,4,FALSE))," ",VLOOKUP(B313,stock!$A$4:$G$220,4,FALSE))</f>
        <v xml:space="preserve"> </v>
      </c>
    </row>
    <row r="314" spans="3:5" x14ac:dyDescent="0.25">
      <c r="C314" s="21" t="str">
        <f>IF(ISERROR(VLOOKUP(B314,stock!$A$4:$G$220,2,FALSE))," ",(VLOOKUP(B314,stock!$A$4:$G$220,2,FALSE)))</f>
        <v xml:space="preserve"> </v>
      </c>
      <c r="D314" s="21" t="str">
        <f>IF(ISERROR(VLOOKUP(B314,stock!$A$4:$G$220,3,FALSE))," ",VLOOKUP(B314,stock!$A$4:$G$220,3,FALSE))</f>
        <v xml:space="preserve"> </v>
      </c>
      <c r="E314" s="21" t="str">
        <f>IF(ISERROR(VLOOKUP(B314,stock!$A$4:$G$220,4,FALSE))," ",VLOOKUP(B314,stock!$A$4:$G$220,4,FALSE))</f>
        <v xml:space="preserve"> </v>
      </c>
    </row>
    <row r="315" spans="3:5" x14ac:dyDescent="0.25">
      <c r="C315" s="21" t="str">
        <f>IF(ISERROR(VLOOKUP(B315,stock!$A$4:$G$220,2,FALSE))," ",(VLOOKUP(B315,stock!$A$4:$G$220,2,FALSE)))</f>
        <v xml:space="preserve"> </v>
      </c>
      <c r="D315" s="21" t="str">
        <f>IF(ISERROR(VLOOKUP(B315,stock!$A$4:$G$220,3,FALSE))," ",VLOOKUP(B315,stock!$A$4:$G$220,3,FALSE))</f>
        <v xml:space="preserve"> </v>
      </c>
      <c r="E315" s="21" t="str">
        <f>IF(ISERROR(VLOOKUP(B315,stock!$A$4:$G$220,4,FALSE))," ",VLOOKUP(B315,stock!$A$4:$G$220,4,FALSE))</f>
        <v xml:space="preserve"> </v>
      </c>
    </row>
    <row r="316" spans="3:5" x14ac:dyDescent="0.25">
      <c r="C316" s="21" t="str">
        <f>IF(ISERROR(VLOOKUP(B316,stock!$A$4:$G$220,2,FALSE))," ",(VLOOKUP(B316,stock!$A$4:$G$220,2,FALSE)))</f>
        <v xml:space="preserve"> </v>
      </c>
      <c r="D316" s="21" t="str">
        <f>IF(ISERROR(VLOOKUP(B316,stock!$A$4:$G$220,3,FALSE))," ",VLOOKUP(B316,stock!$A$4:$G$220,3,FALSE))</f>
        <v xml:space="preserve"> </v>
      </c>
      <c r="E316" s="21" t="str">
        <f>IF(ISERROR(VLOOKUP(B316,stock!$A$4:$G$220,4,FALSE))," ",VLOOKUP(B316,stock!$A$4:$G$220,4,FALSE))</f>
        <v xml:space="preserve"> </v>
      </c>
    </row>
    <row r="317" spans="3:5" x14ac:dyDescent="0.25">
      <c r="C317" s="21" t="str">
        <f>IF(ISERROR(VLOOKUP(B317,stock!$A$4:$G$220,2,FALSE))," ",(VLOOKUP(B317,stock!$A$4:$G$220,2,FALSE)))</f>
        <v xml:space="preserve"> </v>
      </c>
      <c r="D317" s="21" t="str">
        <f>IF(ISERROR(VLOOKUP(B317,stock!$A$4:$G$220,3,FALSE))," ",VLOOKUP(B317,stock!$A$4:$G$220,3,FALSE))</f>
        <v xml:space="preserve"> </v>
      </c>
      <c r="E317" s="21" t="str">
        <f>IF(ISERROR(VLOOKUP(B317,stock!$A$4:$G$220,4,FALSE))," ",VLOOKUP(B317,stock!$A$4:$G$220,4,FALSE))</f>
        <v xml:space="preserve"> </v>
      </c>
    </row>
    <row r="318" spans="3:5" x14ac:dyDescent="0.25">
      <c r="C318" s="21" t="str">
        <f>IF(ISERROR(VLOOKUP(B318,stock!$A$4:$G$220,2,FALSE))," ",(VLOOKUP(B318,stock!$A$4:$G$220,2,FALSE)))</f>
        <v xml:space="preserve"> </v>
      </c>
      <c r="D318" s="21" t="str">
        <f>IF(ISERROR(VLOOKUP(B318,stock!$A$4:$G$220,3,FALSE))," ",VLOOKUP(B318,stock!$A$4:$G$220,3,FALSE))</f>
        <v xml:space="preserve"> </v>
      </c>
      <c r="E318" s="21" t="str">
        <f>IF(ISERROR(VLOOKUP(B318,stock!$A$4:$G$220,4,FALSE))," ",VLOOKUP(B318,stock!$A$4:$G$220,4,FALSE))</f>
        <v xml:space="preserve"> </v>
      </c>
    </row>
    <row r="319" spans="3:5" x14ac:dyDescent="0.25">
      <c r="C319" s="21" t="str">
        <f>IF(ISERROR(VLOOKUP(B319,stock!$A$4:$G$220,2,FALSE))," ",(VLOOKUP(B319,stock!$A$4:$G$220,2,FALSE)))</f>
        <v xml:space="preserve"> </v>
      </c>
      <c r="D319" s="21" t="str">
        <f>IF(ISERROR(VLOOKUP(B319,stock!$A$4:$G$220,3,FALSE))," ",VLOOKUP(B319,stock!$A$4:$G$220,3,FALSE))</f>
        <v xml:space="preserve"> </v>
      </c>
      <c r="E319" s="21" t="str">
        <f>IF(ISERROR(VLOOKUP(B319,stock!$A$4:$G$220,4,FALSE))," ",VLOOKUP(B319,stock!$A$4:$G$220,4,FALSE))</f>
        <v xml:space="preserve"> </v>
      </c>
    </row>
    <row r="320" spans="3:5" x14ac:dyDescent="0.25">
      <c r="C320" s="21" t="str">
        <f>IF(ISERROR(VLOOKUP(B320,stock!$A$4:$G$220,2,FALSE))," ",(VLOOKUP(B320,stock!$A$4:$G$220,2,FALSE)))</f>
        <v xml:space="preserve"> </v>
      </c>
      <c r="D320" s="21" t="str">
        <f>IF(ISERROR(VLOOKUP(B320,stock!$A$4:$G$220,3,FALSE))," ",VLOOKUP(B320,stock!$A$4:$G$220,3,FALSE))</f>
        <v xml:space="preserve"> </v>
      </c>
      <c r="E320" s="21" t="str">
        <f>IF(ISERROR(VLOOKUP(B320,stock!$A$4:$G$220,4,FALSE))," ",VLOOKUP(B320,stock!$A$4:$G$220,4,FALSE))</f>
        <v xml:space="preserve"> </v>
      </c>
    </row>
    <row r="321" spans="3:5" x14ac:dyDescent="0.25">
      <c r="C321" s="21" t="str">
        <f>IF(ISERROR(VLOOKUP(B321,stock!$A$4:$G$220,2,FALSE))," ",(VLOOKUP(B321,stock!$A$4:$G$220,2,FALSE)))</f>
        <v xml:space="preserve"> </v>
      </c>
      <c r="D321" s="21" t="str">
        <f>IF(ISERROR(VLOOKUP(B321,stock!$A$4:$G$220,3,FALSE))," ",VLOOKUP(B321,stock!$A$4:$G$220,3,FALSE))</f>
        <v xml:space="preserve"> </v>
      </c>
      <c r="E321" s="21" t="str">
        <f>IF(ISERROR(VLOOKUP(B321,stock!$A$4:$G$220,4,FALSE))," ",VLOOKUP(B321,stock!$A$4:$G$220,4,FALSE))</f>
        <v xml:space="preserve"> </v>
      </c>
    </row>
    <row r="322" spans="3:5" x14ac:dyDescent="0.25">
      <c r="C322" s="21" t="str">
        <f>IF(ISERROR(VLOOKUP(B322,stock!$A$4:$G$220,2,FALSE))," ",(VLOOKUP(B322,stock!$A$4:$G$220,2,FALSE)))</f>
        <v xml:space="preserve"> </v>
      </c>
      <c r="D322" s="21" t="str">
        <f>IF(ISERROR(VLOOKUP(B322,stock!$A$4:$G$220,3,FALSE))," ",VLOOKUP(B322,stock!$A$4:$G$220,3,FALSE))</f>
        <v xml:space="preserve"> </v>
      </c>
      <c r="E322" s="21" t="str">
        <f>IF(ISERROR(VLOOKUP(B322,stock!$A$4:$G$220,4,FALSE))," ",VLOOKUP(B322,stock!$A$4:$G$220,4,FALSE))</f>
        <v xml:space="preserve"> </v>
      </c>
    </row>
    <row r="323" spans="3:5" x14ac:dyDescent="0.25">
      <c r="C323" s="21" t="str">
        <f>IF(ISERROR(VLOOKUP(B323,stock!$A$4:$G$220,2,FALSE))," ",(VLOOKUP(B323,stock!$A$4:$G$220,2,FALSE)))</f>
        <v xml:space="preserve"> </v>
      </c>
      <c r="D323" s="21" t="str">
        <f>IF(ISERROR(VLOOKUP(B323,stock!$A$4:$G$220,3,FALSE))," ",VLOOKUP(B323,stock!$A$4:$G$220,3,FALSE))</f>
        <v xml:space="preserve"> </v>
      </c>
      <c r="E323" s="21" t="str">
        <f>IF(ISERROR(VLOOKUP(B323,stock!$A$4:$G$220,4,FALSE))," ",VLOOKUP(B323,stock!$A$4:$G$220,4,FALSE))</f>
        <v xml:space="preserve"> </v>
      </c>
    </row>
    <row r="324" spans="3:5" x14ac:dyDescent="0.25">
      <c r="C324" s="21" t="str">
        <f>IF(ISERROR(VLOOKUP(B324,stock!$A$4:$G$220,2,FALSE))," ",(VLOOKUP(B324,stock!$A$4:$G$220,2,FALSE)))</f>
        <v xml:space="preserve"> </v>
      </c>
      <c r="D324" s="21" t="str">
        <f>IF(ISERROR(VLOOKUP(B324,stock!$A$4:$G$220,3,FALSE))," ",VLOOKUP(B324,stock!$A$4:$G$220,3,FALSE))</f>
        <v xml:space="preserve"> </v>
      </c>
      <c r="E324" s="21" t="str">
        <f>IF(ISERROR(VLOOKUP(B324,stock!$A$4:$G$220,4,FALSE))," ",VLOOKUP(B324,stock!$A$4:$G$220,4,FALSE))</f>
        <v xml:space="preserve"> </v>
      </c>
    </row>
    <row r="325" spans="3:5" x14ac:dyDescent="0.25">
      <c r="C325" s="21" t="str">
        <f>IF(ISERROR(VLOOKUP(B325,stock!$A$4:$G$220,2,FALSE))," ",(VLOOKUP(B325,stock!$A$4:$G$220,2,FALSE)))</f>
        <v xml:space="preserve"> </v>
      </c>
      <c r="D325" s="21" t="str">
        <f>IF(ISERROR(VLOOKUP(B325,stock!$A$4:$G$220,3,FALSE))," ",VLOOKUP(B325,stock!$A$4:$G$220,3,FALSE))</f>
        <v xml:space="preserve"> </v>
      </c>
      <c r="E325" s="21" t="str">
        <f>IF(ISERROR(VLOOKUP(B325,stock!$A$4:$G$220,4,FALSE))," ",VLOOKUP(B325,stock!$A$4:$G$220,4,FALSE))</f>
        <v xml:space="preserve"> </v>
      </c>
    </row>
    <row r="326" spans="3:5" x14ac:dyDescent="0.25">
      <c r="C326" s="21" t="str">
        <f>IF(ISERROR(VLOOKUP(B326,stock!$A$4:$G$220,2,FALSE))," ",(VLOOKUP(B326,stock!$A$4:$G$220,2,FALSE)))</f>
        <v xml:space="preserve"> </v>
      </c>
      <c r="D326" s="21" t="str">
        <f>IF(ISERROR(VLOOKUP(B326,stock!$A$4:$G$220,3,FALSE))," ",VLOOKUP(B326,stock!$A$4:$G$220,3,FALSE))</f>
        <v xml:space="preserve"> </v>
      </c>
      <c r="E326" s="21" t="str">
        <f>IF(ISERROR(VLOOKUP(B326,stock!$A$4:$G$220,4,FALSE))," ",VLOOKUP(B326,stock!$A$4:$G$220,4,FALSE))</f>
        <v xml:space="preserve"> </v>
      </c>
    </row>
    <row r="327" spans="3:5" x14ac:dyDescent="0.25">
      <c r="C327" s="21" t="str">
        <f>IF(ISERROR(VLOOKUP(B327,stock!$A$4:$G$220,2,FALSE))," ",(VLOOKUP(B327,stock!$A$4:$G$220,2,FALSE)))</f>
        <v xml:space="preserve"> </v>
      </c>
      <c r="D327" s="21" t="str">
        <f>IF(ISERROR(VLOOKUP(B327,stock!$A$4:$G$220,3,FALSE))," ",VLOOKUP(B327,stock!$A$4:$G$220,3,FALSE))</f>
        <v xml:space="preserve"> </v>
      </c>
      <c r="E327" s="21" t="str">
        <f>IF(ISERROR(VLOOKUP(B327,stock!$A$4:$G$220,4,FALSE))," ",VLOOKUP(B327,stock!$A$4:$G$220,4,FALSE))</f>
        <v xml:space="preserve"> </v>
      </c>
    </row>
    <row r="328" spans="3:5" x14ac:dyDescent="0.25">
      <c r="C328" s="21" t="str">
        <f>IF(ISERROR(VLOOKUP(B328,stock!$A$4:$G$220,2,FALSE))," ",(VLOOKUP(B328,stock!$A$4:$G$220,2,FALSE)))</f>
        <v xml:space="preserve"> </v>
      </c>
      <c r="D328" s="21" t="str">
        <f>IF(ISERROR(VLOOKUP(B328,stock!$A$4:$G$220,3,FALSE))," ",VLOOKUP(B328,stock!$A$4:$G$220,3,FALSE))</f>
        <v xml:space="preserve"> </v>
      </c>
      <c r="E328" s="21" t="str">
        <f>IF(ISERROR(VLOOKUP(B328,stock!$A$4:$G$220,4,FALSE))," ",VLOOKUP(B328,stock!$A$4:$G$220,4,FALSE))</f>
        <v xml:space="preserve"> </v>
      </c>
    </row>
    <row r="329" spans="3:5" x14ac:dyDescent="0.25">
      <c r="C329" s="21" t="str">
        <f>IF(ISERROR(VLOOKUP(B329,stock!$A$4:$G$220,2,FALSE))," ",(VLOOKUP(B329,stock!$A$4:$G$220,2,FALSE)))</f>
        <v xml:space="preserve"> </v>
      </c>
      <c r="D329" s="21" t="str">
        <f>IF(ISERROR(VLOOKUP(B329,stock!$A$4:$G$220,3,FALSE))," ",VLOOKUP(B329,stock!$A$4:$G$220,3,FALSE))</f>
        <v xml:space="preserve"> </v>
      </c>
      <c r="E329" s="21" t="str">
        <f>IF(ISERROR(VLOOKUP(B329,stock!$A$4:$G$220,4,FALSE))," ",VLOOKUP(B329,stock!$A$4:$G$220,4,FALSE))</f>
        <v xml:space="preserve"> </v>
      </c>
    </row>
    <row r="330" spans="3:5" x14ac:dyDescent="0.25">
      <c r="C330" s="21" t="str">
        <f>IF(ISERROR(VLOOKUP(B330,stock!$A$4:$G$220,2,FALSE))," ",(VLOOKUP(B330,stock!$A$4:$G$220,2,FALSE)))</f>
        <v xml:space="preserve"> </v>
      </c>
      <c r="D330" s="21" t="str">
        <f>IF(ISERROR(VLOOKUP(B330,stock!$A$4:$G$220,3,FALSE))," ",VLOOKUP(B330,stock!$A$4:$G$220,3,FALSE))</f>
        <v xml:space="preserve"> </v>
      </c>
      <c r="E330" s="21" t="str">
        <f>IF(ISERROR(VLOOKUP(B330,stock!$A$4:$G$220,4,FALSE))," ",VLOOKUP(B330,stock!$A$4:$G$220,4,FALSE))</f>
        <v xml:space="preserve"> </v>
      </c>
    </row>
    <row r="331" spans="3:5" x14ac:dyDescent="0.25">
      <c r="C331" s="21" t="str">
        <f>IF(ISERROR(VLOOKUP(B331,stock!$A$4:$G$220,2,FALSE))," ",(VLOOKUP(B331,stock!$A$4:$G$220,2,FALSE)))</f>
        <v xml:space="preserve"> </v>
      </c>
      <c r="D331" s="21" t="str">
        <f>IF(ISERROR(VLOOKUP(B331,stock!$A$4:$G$220,3,FALSE))," ",VLOOKUP(B331,stock!$A$4:$G$220,3,FALSE))</f>
        <v xml:space="preserve"> </v>
      </c>
      <c r="E331" s="21" t="str">
        <f>IF(ISERROR(VLOOKUP(B331,stock!$A$4:$G$220,4,FALSE))," ",VLOOKUP(B331,stock!$A$4:$G$220,4,FALSE))</f>
        <v xml:space="preserve"> </v>
      </c>
    </row>
    <row r="332" spans="3:5" x14ac:dyDescent="0.25">
      <c r="C332" s="21" t="str">
        <f>IF(ISERROR(VLOOKUP(B332,stock!$A$4:$G$220,2,FALSE))," ",(VLOOKUP(B332,stock!$A$4:$G$220,2,FALSE)))</f>
        <v xml:space="preserve"> </v>
      </c>
      <c r="D332" s="21" t="str">
        <f>IF(ISERROR(VLOOKUP(B332,stock!$A$4:$G$220,3,FALSE))," ",VLOOKUP(B332,stock!$A$4:$G$220,3,FALSE))</f>
        <v xml:space="preserve"> </v>
      </c>
      <c r="E332" s="21" t="str">
        <f>IF(ISERROR(VLOOKUP(B332,stock!$A$4:$G$220,4,FALSE))," ",VLOOKUP(B332,stock!$A$4:$G$220,4,FALSE))</f>
        <v xml:space="preserve"> </v>
      </c>
    </row>
    <row r="333" spans="3:5" x14ac:dyDescent="0.25">
      <c r="C333" s="21" t="str">
        <f>IF(ISERROR(VLOOKUP(B333,stock!$A$4:$G$220,2,FALSE))," ",(VLOOKUP(B333,stock!$A$4:$G$220,2,FALSE)))</f>
        <v xml:space="preserve"> </v>
      </c>
      <c r="D333" s="21" t="str">
        <f>IF(ISERROR(VLOOKUP(B333,stock!$A$4:$G$220,3,FALSE))," ",VLOOKUP(B333,stock!$A$4:$G$220,3,FALSE))</f>
        <v xml:space="preserve"> </v>
      </c>
      <c r="E333" s="21" t="str">
        <f>IF(ISERROR(VLOOKUP(B333,stock!$A$4:$G$220,4,FALSE))," ",VLOOKUP(B333,stock!$A$4:$G$220,4,FALSE))</f>
        <v xml:space="preserve"> </v>
      </c>
    </row>
    <row r="334" spans="3:5" x14ac:dyDescent="0.25">
      <c r="C334" s="21" t="str">
        <f>IF(ISERROR(VLOOKUP(B334,stock!$A$4:$G$220,2,FALSE))," ",(VLOOKUP(B334,stock!$A$4:$G$220,2,FALSE)))</f>
        <v xml:space="preserve"> </v>
      </c>
      <c r="D334" s="21" t="str">
        <f>IF(ISERROR(VLOOKUP(B334,stock!$A$4:$G$220,3,FALSE))," ",VLOOKUP(B334,stock!$A$4:$G$220,3,FALSE))</f>
        <v xml:space="preserve"> </v>
      </c>
      <c r="E334" s="21" t="str">
        <f>IF(ISERROR(VLOOKUP(B334,stock!$A$4:$G$220,4,FALSE))," ",VLOOKUP(B334,stock!$A$4:$G$220,4,FALSE))</f>
        <v xml:space="preserve"> </v>
      </c>
    </row>
    <row r="335" spans="3:5" x14ac:dyDescent="0.25">
      <c r="C335" s="21" t="str">
        <f>IF(ISERROR(VLOOKUP(B335,stock!$A$4:$G$220,2,FALSE))," ",(VLOOKUP(B335,stock!$A$4:$G$220,2,FALSE)))</f>
        <v xml:space="preserve"> </v>
      </c>
      <c r="D335" s="21" t="str">
        <f>IF(ISERROR(VLOOKUP(B335,stock!$A$4:$G$220,3,FALSE))," ",VLOOKUP(B335,stock!$A$4:$G$220,3,FALSE))</f>
        <v xml:space="preserve"> </v>
      </c>
      <c r="E335" s="21" t="str">
        <f>IF(ISERROR(VLOOKUP(B335,stock!$A$4:$G$220,4,FALSE))," ",VLOOKUP(B335,stock!$A$4:$G$220,4,FALSE))</f>
        <v xml:space="preserve"> </v>
      </c>
    </row>
    <row r="336" spans="3:5" x14ac:dyDescent="0.25">
      <c r="C336" s="21" t="str">
        <f>IF(ISERROR(VLOOKUP(B336,stock!$A$4:$G$220,2,FALSE))," ",(VLOOKUP(B336,stock!$A$4:$G$220,2,FALSE)))</f>
        <v xml:space="preserve"> </v>
      </c>
      <c r="D336" s="21" t="str">
        <f>IF(ISERROR(VLOOKUP(B336,stock!$A$4:$G$220,3,FALSE))," ",VLOOKUP(B336,stock!$A$4:$G$220,3,FALSE))</f>
        <v xml:space="preserve"> </v>
      </c>
      <c r="E336" s="21" t="str">
        <f>IF(ISERROR(VLOOKUP(B336,stock!$A$4:$G$220,4,FALSE))," ",VLOOKUP(B336,stock!$A$4:$G$220,4,FALSE))</f>
        <v xml:space="preserve"> </v>
      </c>
    </row>
    <row r="337" spans="3:5" x14ac:dyDescent="0.25">
      <c r="C337" s="21" t="str">
        <f>IF(ISERROR(VLOOKUP(B337,stock!$A$4:$G$220,2,FALSE))," ",(VLOOKUP(B337,stock!$A$4:$G$220,2,FALSE)))</f>
        <v xml:space="preserve"> </v>
      </c>
      <c r="D337" s="21" t="str">
        <f>IF(ISERROR(VLOOKUP(B337,stock!$A$4:$G$220,3,FALSE))," ",VLOOKUP(B337,stock!$A$4:$G$220,3,FALSE))</f>
        <v xml:space="preserve"> </v>
      </c>
      <c r="E337" s="21" t="str">
        <f>IF(ISERROR(VLOOKUP(B337,stock!$A$4:$G$220,4,FALSE))," ",VLOOKUP(B337,stock!$A$4:$G$220,4,FALSE))</f>
        <v xml:space="preserve"> </v>
      </c>
    </row>
    <row r="338" spans="3:5" x14ac:dyDescent="0.25">
      <c r="C338" s="21" t="str">
        <f>IF(ISERROR(VLOOKUP(B338,stock!$A$4:$G$220,2,FALSE))," ",(VLOOKUP(B338,stock!$A$4:$G$220,2,FALSE)))</f>
        <v xml:space="preserve"> </v>
      </c>
      <c r="D338" s="21" t="str">
        <f>IF(ISERROR(VLOOKUP(B338,stock!$A$4:$G$220,3,FALSE))," ",VLOOKUP(B338,stock!$A$4:$G$220,3,FALSE))</f>
        <v xml:space="preserve"> </v>
      </c>
      <c r="E338" s="21" t="str">
        <f>IF(ISERROR(VLOOKUP(B338,stock!$A$4:$G$220,4,FALSE))," ",VLOOKUP(B338,stock!$A$4:$G$220,4,FALSE))</f>
        <v xml:space="preserve"> </v>
      </c>
    </row>
    <row r="339" spans="3:5" x14ac:dyDescent="0.25">
      <c r="C339" s="21" t="str">
        <f>IF(ISERROR(VLOOKUP(B339,stock!$A$4:$G$220,2,FALSE))," ",(VLOOKUP(B339,stock!$A$4:$G$220,2,FALSE)))</f>
        <v xml:space="preserve"> </v>
      </c>
      <c r="D339" s="21" t="str">
        <f>IF(ISERROR(VLOOKUP(B339,stock!$A$4:$G$220,3,FALSE))," ",VLOOKUP(B339,stock!$A$4:$G$220,3,FALSE))</f>
        <v xml:space="preserve"> </v>
      </c>
      <c r="E339" s="21" t="str">
        <f>IF(ISERROR(VLOOKUP(B339,stock!$A$4:$G$220,4,FALSE))," ",VLOOKUP(B339,stock!$A$4:$G$220,4,FALSE))</f>
        <v xml:space="preserve"> </v>
      </c>
    </row>
    <row r="340" spans="3:5" x14ac:dyDescent="0.25">
      <c r="C340" s="21" t="str">
        <f>IF(ISERROR(VLOOKUP(B340,stock!$A$4:$G$220,2,FALSE))," ",(VLOOKUP(B340,stock!$A$4:$G$220,2,FALSE)))</f>
        <v xml:space="preserve"> </v>
      </c>
      <c r="D340" s="21" t="str">
        <f>IF(ISERROR(VLOOKUP(B340,stock!$A$4:$G$220,3,FALSE))," ",VLOOKUP(B340,stock!$A$4:$G$220,3,FALSE))</f>
        <v xml:space="preserve"> </v>
      </c>
      <c r="E340" s="21" t="str">
        <f>IF(ISERROR(VLOOKUP(B340,stock!$A$4:$G$220,4,FALSE))," ",VLOOKUP(B340,stock!$A$4:$G$220,4,FALSE))</f>
        <v xml:space="preserve"> </v>
      </c>
    </row>
    <row r="341" spans="3:5" x14ac:dyDescent="0.25">
      <c r="C341" s="21" t="str">
        <f>IF(ISERROR(VLOOKUP(B341,stock!$A$4:$G$220,2,FALSE))," ",(VLOOKUP(B341,stock!$A$4:$G$220,2,FALSE)))</f>
        <v xml:space="preserve"> </v>
      </c>
      <c r="D341" s="21" t="str">
        <f>IF(ISERROR(VLOOKUP(B341,stock!$A$4:$G$220,3,FALSE))," ",VLOOKUP(B341,stock!$A$4:$G$220,3,FALSE))</f>
        <v xml:space="preserve"> </v>
      </c>
      <c r="E341" s="21" t="str">
        <f>IF(ISERROR(VLOOKUP(B341,stock!$A$4:$G$220,4,FALSE))," ",VLOOKUP(B341,stock!$A$4:$G$220,4,FALSE))</f>
        <v xml:space="preserve"> </v>
      </c>
    </row>
    <row r="342" spans="3:5" x14ac:dyDescent="0.25">
      <c r="C342" s="21" t="str">
        <f>IF(ISERROR(VLOOKUP(B342,stock!$A$4:$G$220,2,FALSE))," ",(VLOOKUP(B342,stock!$A$4:$G$220,2,FALSE)))</f>
        <v xml:space="preserve"> </v>
      </c>
      <c r="D342" s="21" t="str">
        <f>IF(ISERROR(VLOOKUP(B342,stock!$A$4:$G$220,3,FALSE))," ",VLOOKUP(B342,stock!$A$4:$G$220,3,FALSE))</f>
        <v xml:space="preserve"> </v>
      </c>
      <c r="E342" s="21" t="str">
        <f>IF(ISERROR(VLOOKUP(B342,stock!$A$4:$G$220,4,FALSE))," ",VLOOKUP(B342,stock!$A$4:$G$220,4,FALSE))</f>
        <v xml:space="preserve"> </v>
      </c>
    </row>
    <row r="343" spans="3:5" x14ac:dyDescent="0.25">
      <c r="C343" s="21" t="str">
        <f>IF(ISERROR(VLOOKUP(B343,stock!$A$4:$G$220,2,FALSE))," ",(VLOOKUP(B343,stock!$A$4:$G$220,2,FALSE)))</f>
        <v xml:space="preserve"> </v>
      </c>
      <c r="D343" s="21" t="str">
        <f>IF(ISERROR(VLOOKUP(B343,stock!$A$4:$G$220,3,FALSE))," ",VLOOKUP(B343,stock!$A$4:$G$220,3,FALSE))</f>
        <v xml:space="preserve"> </v>
      </c>
      <c r="E343" s="21" t="str">
        <f>IF(ISERROR(VLOOKUP(B343,stock!$A$4:$G$220,4,FALSE))," ",VLOOKUP(B343,stock!$A$4:$G$220,4,FALSE))</f>
        <v xml:space="preserve"> </v>
      </c>
    </row>
    <row r="344" spans="3:5" x14ac:dyDescent="0.25">
      <c r="C344" s="21" t="str">
        <f>IF(ISERROR(VLOOKUP(B344,stock!$A$4:$G$220,2,FALSE))," ",(VLOOKUP(B344,stock!$A$4:$G$220,2,FALSE)))</f>
        <v xml:space="preserve"> </v>
      </c>
      <c r="D344" s="21" t="str">
        <f>IF(ISERROR(VLOOKUP(B344,stock!$A$4:$G$220,3,FALSE))," ",VLOOKUP(B344,stock!$A$4:$G$220,3,FALSE))</f>
        <v xml:space="preserve"> </v>
      </c>
      <c r="E344" s="21" t="str">
        <f>IF(ISERROR(VLOOKUP(B344,stock!$A$4:$G$220,4,FALSE))," ",VLOOKUP(B344,stock!$A$4:$G$220,4,FALSE))</f>
        <v xml:space="preserve"> </v>
      </c>
    </row>
    <row r="345" spans="3:5" x14ac:dyDescent="0.25">
      <c r="C345" s="21" t="str">
        <f>IF(ISERROR(VLOOKUP(B345,stock!$A$4:$G$220,2,FALSE))," ",(VLOOKUP(B345,stock!$A$4:$G$220,2,FALSE)))</f>
        <v xml:space="preserve"> </v>
      </c>
      <c r="D345" s="21" t="str">
        <f>IF(ISERROR(VLOOKUP(B345,stock!$A$4:$G$220,3,FALSE))," ",VLOOKUP(B345,stock!$A$4:$G$220,3,FALSE))</f>
        <v xml:space="preserve"> </v>
      </c>
      <c r="E345" s="21" t="str">
        <f>IF(ISERROR(VLOOKUP(B345,stock!$A$4:$G$220,4,FALSE))," ",VLOOKUP(B345,stock!$A$4:$G$220,4,FALSE))</f>
        <v xml:space="preserve"> </v>
      </c>
    </row>
    <row r="346" spans="3:5" x14ac:dyDescent="0.25">
      <c r="C346" s="21" t="str">
        <f>IF(ISERROR(VLOOKUP(B346,stock!$A$4:$G$220,2,FALSE))," ",(VLOOKUP(B346,stock!$A$4:$G$220,2,FALSE)))</f>
        <v xml:space="preserve"> </v>
      </c>
      <c r="D346" s="21" t="str">
        <f>IF(ISERROR(VLOOKUP(B346,stock!$A$4:$G$220,3,FALSE))," ",VLOOKUP(B346,stock!$A$4:$G$220,3,FALSE))</f>
        <v xml:space="preserve"> </v>
      </c>
      <c r="E346" s="21" t="str">
        <f>IF(ISERROR(VLOOKUP(B346,stock!$A$4:$G$220,4,FALSE))," ",VLOOKUP(B346,stock!$A$4:$G$220,4,FALSE))</f>
        <v xml:space="preserve"> </v>
      </c>
    </row>
    <row r="347" spans="3:5" x14ac:dyDescent="0.25">
      <c r="C347" s="21" t="str">
        <f>IF(ISERROR(VLOOKUP(B347,stock!$A$4:$G$220,2,FALSE))," ",(VLOOKUP(B347,stock!$A$4:$G$220,2,FALSE)))</f>
        <v xml:space="preserve"> </v>
      </c>
      <c r="D347" s="21" t="str">
        <f>IF(ISERROR(VLOOKUP(B347,stock!$A$4:$G$220,3,FALSE))," ",VLOOKUP(B347,stock!$A$4:$G$220,3,FALSE))</f>
        <v xml:space="preserve"> </v>
      </c>
      <c r="E347" s="21" t="str">
        <f>IF(ISERROR(VLOOKUP(B347,stock!$A$4:$G$220,4,FALSE))," ",VLOOKUP(B347,stock!$A$4:$G$220,4,FALSE))</f>
        <v xml:space="preserve"> </v>
      </c>
    </row>
    <row r="348" spans="3:5" x14ac:dyDescent="0.25">
      <c r="C348" s="21" t="str">
        <f>IF(ISERROR(VLOOKUP(B348,stock!$A$4:$G$220,2,FALSE))," ",(VLOOKUP(B348,stock!$A$4:$G$220,2,FALSE)))</f>
        <v xml:space="preserve"> </v>
      </c>
      <c r="D348" s="21" t="str">
        <f>IF(ISERROR(VLOOKUP(B348,stock!$A$4:$G$220,3,FALSE))," ",VLOOKUP(B348,stock!$A$4:$G$220,3,FALSE))</f>
        <v xml:space="preserve"> </v>
      </c>
      <c r="E348" s="21" t="str">
        <f>IF(ISERROR(VLOOKUP(B348,stock!$A$4:$G$220,4,FALSE))," ",VLOOKUP(B348,stock!$A$4:$G$220,4,FALSE))</f>
        <v xml:space="preserve"> </v>
      </c>
    </row>
    <row r="349" spans="3:5" x14ac:dyDescent="0.25">
      <c r="C349" s="21" t="str">
        <f>IF(ISERROR(VLOOKUP(B349,stock!$A$4:$G$220,2,FALSE))," ",(VLOOKUP(B349,stock!$A$4:$G$220,2,FALSE)))</f>
        <v xml:space="preserve"> </v>
      </c>
      <c r="D349" s="21" t="str">
        <f>IF(ISERROR(VLOOKUP(B349,stock!$A$4:$G$220,3,FALSE))," ",VLOOKUP(B349,stock!$A$4:$G$220,3,FALSE))</f>
        <v xml:space="preserve"> </v>
      </c>
      <c r="E349" s="21" t="str">
        <f>IF(ISERROR(VLOOKUP(B349,stock!$A$4:$G$220,4,FALSE))," ",VLOOKUP(B349,stock!$A$4:$G$220,4,FALSE))</f>
        <v xml:space="preserve"> </v>
      </c>
    </row>
    <row r="350" spans="3:5" x14ac:dyDescent="0.25">
      <c r="C350" s="21" t="str">
        <f>IF(ISERROR(VLOOKUP(B350,stock!$A$4:$G$220,2,FALSE))," ",(VLOOKUP(B350,stock!$A$4:$G$220,2,FALSE)))</f>
        <v xml:space="preserve"> </v>
      </c>
      <c r="D350" s="21" t="str">
        <f>IF(ISERROR(VLOOKUP(B350,stock!$A$4:$G$220,3,FALSE))," ",VLOOKUP(B350,stock!$A$4:$G$220,3,FALSE))</f>
        <v xml:space="preserve"> </v>
      </c>
      <c r="E350" s="21" t="str">
        <f>IF(ISERROR(VLOOKUP(B350,stock!$A$4:$G$220,4,FALSE))," ",VLOOKUP(B350,stock!$A$4:$G$220,4,FALSE))</f>
        <v xml:space="preserve"> </v>
      </c>
    </row>
    <row r="351" spans="3:5" x14ac:dyDescent="0.25">
      <c r="C351" s="21" t="str">
        <f>IF(ISERROR(VLOOKUP(B351,stock!$A$4:$G$220,2,FALSE))," ",(VLOOKUP(B351,stock!$A$4:$G$220,2,FALSE)))</f>
        <v xml:space="preserve"> </v>
      </c>
      <c r="D351" s="21" t="str">
        <f>IF(ISERROR(VLOOKUP(B351,stock!$A$4:$G$220,3,FALSE))," ",VLOOKUP(B351,stock!$A$4:$G$220,3,FALSE))</f>
        <v xml:space="preserve"> </v>
      </c>
      <c r="E351" s="21" t="str">
        <f>IF(ISERROR(VLOOKUP(B351,stock!$A$4:$G$220,4,FALSE))," ",VLOOKUP(B351,stock!$A$4:$G$220,4,FALSE))</f>
        <v xml:space="preserve"> </v>
      </c>
    </row>
    <row r="352" spans="3:5" x14ac:dyDescent="0.25">
      <c r="C352" s="21" t="str">
        <f>IF(ISERROR(VLOOKUP(B352,stock!$A$4:$G$220,2,FALSE))," ",(VLOOKUP(B352,stock!$A$4:$G$220,2,FALSE)))</f>
        <v xml:space="preserve"> </v>
      </c>
      <c r="D352" s="21" t="str">
        <f>IF(ISERROR(VLOOKUP(B352,stock!$A$4:$G$220,3,FALSE))," ",VLOOKUP(B352,stock!$A$4:$G$220,3,FALSE))</f>
        <v xml:space="preserve"> </v>
      </c>
      <c r="E352" s="21" t="str">
        <f>IF(ISERROR(VLOOKUP(B352,stock!$A$4:$G$220,4,FALSE))," ",VLOOKUP(B352,stock!$A$4:$G$220,4,FALSE))</f>
        <v xml:space="preserve"> </v>
      </c>
    </row>
    <row r="353" spans="3:5" x14ac:dyDescent="0.25">
      <c r="C353" s="21" t="str">
        <f>IF(ISERROR(VLOOKUP(B353,stock!$A$4:$G$220,2,FALSE))," ",(VLOOKUP(B353,stock!$A$4:$G$220,2,FALSE)))</f>
        <v xml:space="preserve"> </v>
      </c>
      <c r="D353" s="21" t="str">
        <f>IF(ISERROR(VLOOKUP(B353,stock!$A$4:$G$220,3,FALSE))," ",VLOOKUP(B353,stock!$A$4:$G$220,3,FALSE))</f>
        <v xml:space="preserve"> </v>
      </c>
      <c r="E353" s="21" t="str">
        <f>IF(ISERROR(VLOOKUP(B353,stock!$A$4:$G$220,4,FALSE))," ",VLOOKUP(B353,stock!$A$4:$G$220,4,FALSE))</f>
        <v xml:space="preserve"> </v>
      </c>
    </row>
    <row r="354" spans="3:5" x14ac:dyDescent="0.25">
      <c r="C354" s="21" t="str">
        <f>IF(ISERROR(VLOOKUP(B354,stock!$A$4:$G$220,2,FALSE))," ",(VLOOKUP(B354,stock!$A$4:$G$220,2,FALSE)))</f>
        <v xml:space="preserve"> </v>
      </c>
      <c r="D354" s="21" t="str">
        <f>IF(ISERROR(VLOOKUP(B354,stock!$A$4:$G$220,3,FALSE))," ",VLOOKUP(B354,stock!$A$4:$G$220,3,FALSE))</f>
        <v xml:space="preserve"> </v>
      </c>
      <c r="E354" s="21" t="str">
        <f>IF(ISERROR(VLOOKUP(B354,stock!$A$4:$G$220,4,FALSE))," ",VLOOKUP(B354,stock!$A$4:$G$220,4,FALSE))</f>
        <v xml:space="preserve"> </v>
      </c>
    </row>
    <row r="355" spans="3:5" x14ac:dyDescent="0.25">
      <c r="C355" s="21" t="str">
        <f>IF(ISERROR(VLOOKUP(B355,stock!$A$4:$G$220,2,FALSE))," ",(VLOOKUP(B355,stock!$A$4:$G$220,2,FALSE)))</f>
        <v xml:space="preserve"> </v>
      </c>
      <c r="D355" s="21" t="str">
        <f>IF(ISERROR(VLOOKUP(B355,stock!$A$4:$G$220,3,FALSE))," ",VLOOKUP(B355,stock!$A$4:$G$220,3,FALSE))</f>
        <v xml:space="preserve"> </v>
      </c>
      <c r="E355" s="21" t="str">
        <f>IF(ISERROR(VLOOKUP(B355,stock!$A$4:$G$220,4,FALSE))," ",VLOOKUP(B355,stock!$A$4:$G$220,4,FALSE))</f>
        <v xml:space="preserve"> </v>
      </c>
    </row>
    <row r="356" spans="3:5" x14ac:dyDescent="0.25">
      <c r="C356" s="21" t="str">
        <f>IF(ISERROR(VLOOKUP(B356,stock!$A$4:$G$220,2,FALSE))," ",(VLOOKUP(B356,stock!$A$4:$G$220,2,FALSE)))</f>
        <v xml:space="preserve"> </v>
      </c>
      <c r="D356" s="21" t="str">
        <f>IF(ISERROR(VLOOKUP(B356,stock!$A$4:$G$220,3,FALSE))," ",VLOOKUP(B356,stock!$A$4:$G$220,3,FALSE))</f>
        <v xml:space="preserve"> </v>
      </c>
      <c r="E356" s="21" t="str">
        <f>IF(ISERROR(VLOOKUP(B356,stock!$A$4:$G$220,4,FALSE))," ",VLOOKUP(B356,stock!$A$4:$G$220,4,FALSE))</f>
        <v xml:space="preserve"> </v>
      </c>
    </row>
    <row r="357" spans="3:5" x14ac:dyDescent="0.25">
      <c r="C357" s="21" t="str">
        <f>IF(ISERROR(VLOOKUP(B357,stock!$A$4:$G$220,2,FALSE))," ",(VLOOKUP(B357,stock!$A$4:$G$220,2,FALSE)))</f>
        <v xml:space="preserve"> </v>
      </c>
      <c r="D357" s="21" t="str">
        <f>IF(ISERROR(VLOOKUP(B357,stock!$A$4:$G$220,3,FALSE))," ",VLOOKUP(B357,stock!$A$4:$G$220,3,FALSE))</f>
        <v xml:space="preserve"> </v>
      </c>
      <c r="E357" s="21" t="str">
        <f>IF(ISERROR(VLOOKUP(B357,stock!$A$4:$G$220,4,FALSE))," ",VLOOKUP(B357,stock!$A$4:$G$220,4,FALSE))</f>
        <v xml:space="preserve"> </v>
      </c>
    </row>
    <row r="358" spans="3:5" x14ac:dyDescent="0.25">
      <c r="C358" s="21" t="str">
        <f>IF(ISERROR(VLOOKUP(B358,stock!$A$4:$G$220,2,FALSE))," ",(VLOOKUP(B358,stock!$A$4:$G$220,2,FALSE)))</f>
        <v xml:space="preserve"> </v>
      </c>
      <c r="D358" s="21" t="str">
        <f>IF(ISERROR(VLOOKUP(B358,stock!$A$4:$G$220,3,FALSE))," ",VLOOKUP(B358,stock!$A$4:$G$220,3,FALSE))</f>
        <v xml:space="preserve"> </v>
      </c>
      <c r="E358" s="21" t="str">
        <f>IF(ISERROR(VLOOKUP(B358,stock!$A$4:$G$220,4,FALSE))," ",VLOOKUP(B358,stock!$A$4:$G$220,4,FALSE))</f>
        <v xml:space="preserve"> </v>
      </c>
    </row>
    <row r="359" spans="3:5" x14ac:dyDescent="0.25">
      <c r="C359" s="21" t="str">
        <f>IF(ISERROR(VLOOKUP(B359,stock!$A$4:$G$220,2,FALSE))," ",(VLOOKUP(B359,stock!$A$4:$G$220,2,FALSE)))</f>
        <v xml:space="preserve"> </v>
      </c>
      <c r="D359" s="21" t="str">
        <f>IF(ISERROR(VLOOKUP(B359,stock!$A$4:$G$220,3,FALSE))," ",VLOOKUP(B359,stock!$A$4:$G$220,3,FALSE))</f>
        <v xml:space="preserve"> </v>
      </c>
      <c r="E359" s="21" t="str">
        <f>IF(ISERROR(VLOOKUP(B359,stock!$A$4:$G$220,4,FALSE))," ",VLOOKUP(B359,stock!$A$4:$G$220,4,FALSE))</f>
        <v xml:space="preserve"> </v>
      </c>
    </row>
    <row r="360" spans="3:5" x14ac:dyDescent="0.25">
      <c r="C360" s="21" t="str">
        <f>IF(ISERROR(VLOOKUP(B360,stock!$A$4:$G$220,2,FALSE))," ",(VLOOKUP(B360,stock!$A$4:$G$220,2,FALSE)))</f>
        <v xml:space="preserve"> </v>
      </c>
      <c r="D360" s="21" t="str">
        <f>IF(ISERROR(VLOOKUP(B360,stock!$A$4:$G$220,3,FALSE))," ",VLOOKUP(B360,stock!$A$4:$G$220,3,FALSE))</f>
        <v xml:space="preserve"> </v>
      </c>
      <c r="E360" s="21" t="str">
        <f>IF(ISERROR(VLOOKUP(B360,stock!$A$4:$G$220,4,FALSE))," ",VLOOKUP(B360,stock!$A$4:$G$220,4,FALSE))</f>
        <v xml:space="preserve"> </v>
      </c>
    </row>
    <row r="361" spans="3:5" x14ac:dyDescent="0.25">
      <c r="C361" s="21" t="str">
        <f>IF(ISERROR(VLOOKUP(B361,stock!$A$4:$G$220,2,FALSE))," ",(VLOOKUP(B361,stock!$A$4:$G$220,2,FALSE)))</f>
        <v xml:space="preserve"> </v>
      </c>
      <c r="D361" s="21" t="str">
        <f>IF(ISERROR(VLOOKUP(B361,stock!$A$4:$G$220,3,FALSE))," ",VLOOKUP(B361,stock!$A$4:$G$220,3,FALSE))</f>
        <v xml:space="preserve"> </v>
      </c>
      <c r="E361" s="21" t="str">
        <f>IF(ISERROR(VLOOKUP(B361,stock!$A$4:$G$220,4,FALSE))," ",VLOOKUP(B361,stock!$A$4:$G$220,4,FALSE))</f>
        <v xml:space="preserve"> </v>
      </c>
    </row>
    <row r="362" spans="3:5" x14ac:dyDescent="0.25">
      <c r="C362" s="21" t="str">
        <f>IF(ISERROR(VLOOKUP(B362,stock!$A$4:$G$220,2,FALSE))," ",(VLOOKUP(B362,stock!$A$4:$G$220,2,FALSE)))</f>
        <v xml:space="preserve"> </v>
      </c>
      <c r="D362" s="21" t="str">
        <f>IF(ISERROR(VLOOKUP(B362,stock!$A$4:$G$220,3,FALSE))," ",VLOOKUP(B362,stock!$A$4:$G$220,3,FALSE))</f>
        <v xml:space="preserve"> </v>
      </c>
      <c r="E362" s="21" t="str">
        <f>IF(ISERROR(VLOOKUP(B362,stock!$A$4:$G$220,4,FALSE))," ",VLOOKUP(B362,stock!$A$4:$G$220,4,FALSE))</f>
        <v xml:space="preserve"> </v>
      </c>
    </row>
    <row r="363" spans="3:5" x14ac:dyDescent="0.25">
      <c r="C363" s="21" t="str">
        <f>IF(ISERROR(VLOOKUP(B363,stock!$A$4:$G$220,2,FALSE))," ",(VLOOKUP(B363,stock!$A$4:$G$220,2,FALSE)))</f>
        <v xml:space="preserve"> </v>
      </c>
      <c r="D363" s="21" t="str">
        <f>IF(ISERROR(VLOOKUP(B363,stock!$A$4:$G$220,3,FALSE))," ",VLOOKUP(B363,stock!$A$4:$G$220,3,FALSE))</f>
        <v xml:space="preserve"> </v>
      </c>
      <c r="E363" s="21" t="str">
        <f>IF(ISERROR(VLOOKUP(B363,stock!$A$4:$G$220,4,FALSE))," ",VLOOKUP(B363,stock!$A$4:$G$220,4,FALSE))</f>
        <v xml:space="preserve"> </v>
      </c>
    </row>
    <row r="364" spans="3:5" x14ac:dyDescent="0.25">
      <c r="C364" s="21" t="str">
        <f>IF(ISERROR(VLOOKUP(B364,stock!$A$4:$G$220,2,FALSE))," ",(VLOOKUP(B364,stock!$A$4:$G$220,2,FALSE)))</f>
        <v xml:space="preserve"> </v>
      </c>
      <c r="D364" s="21" t="str">
        <f>IF(ISERROR(VLOOKUP(B364,stock!$A$4:$G$220,3,FALSE))," ",VLOOKUP(B364,stock!$A$4:$G$220,3,FALSE))</f>
        <v xml:space="preserve"> </v>
      </c>
      <c r="E364" s="21" t="str">
        <f>IF(ISERROR(VLOOKUP(B364,stock!$A$4:$G$220,4,FALSE))," ",VLOOKUP(B364,stock!$A$4:$G$220,4,FALSE))</f>
        <v xml:space="preserve"> </v>
      </c>
    </row>
    <row r="365" spans="3:5" x14ac:dyDescent="0.25">
      <c r="C365" s="21" t="str">
        <f>IF(ISERROR(VLOOKUP(B365,stock!$A$4:$G$220,2,FALSE))," ",(VLOOKUP(B365,stock!$A$4:$G$220,2,FALSE)))</f>
        <v xml:space="preserve"> </v>
      </c>
      <c r="D365" s="21" t="str">
        <f>IF(ISERROR(VLOOKUP(B365,stock!$A$4:$G$220,3,FALSE))," ",VLOOKUP(B365,stock!$A$4:$G$220,3,FALSE))</f>
        <v xml:space="preserve"> </v>
      </c>
      <c r="E365" s="21" t="str">
        <f>IF(ISERROR(VLOOKUP(B365,stock!$A$4:$G$220,4,FALSE))," ",VLOOKUP(B365,stock!$A$4:$G$220,4,FALSE))</f>
        <v xml:space="preserve"> </v>
      </c>
    </row>
    <row r="366" spans="3:5" x14ac:dyDescent="0.25">
      <c r="C366" s="21" t="str">
        <f>IF(ISERROR(VLOOKUP(B366,stock!$A$4:$G$220,2,FALSE))," ",(VLOOKUP(B366,stock!$A$4:$G$220,2,FALSE)))</f>
        <v xml:space="preserve"> </v>
      </c>
      <c r="D366" s="21" t="str">
        <f>IF(ISERROR(VLOOKUP(B366,stock!$A$4:$G$220,3,FALSE))," ",VLOOKUP(B366,stock!$A$4:$G$220,3,FALSE))</f>
        <v xml:space="preserve"> </v>
      </c>
      <c r="E366" s="21" t="str">
        <f>IF(ISERROR(VLOOKUP(B366,stock!$A$4:$G$220,4,FALSE))," ",VLOOKUP(B366,stock!$A$4:$G$220,4,FALSE))</f>
        <v xml:space="preserve"> </v>
      </c>
    </row>
    <row r="367" spans="3:5" x14ac:dyDescent="0.25">
      <c r="C367" s="21" t="str">
        <f>IF(ISERROR(VLOOKUP(B367,stock!$A$4:$G$220,2,FALSE))," ",(VLOOKUP(B367,stock!$A$4:$G$220,2,FALSE)))</f>
        <v xml:space="preserve"> </v>
      </c>
      <c r="D367" s="21" t="str">
        <f>IF(ISERROR(VLOOKUP(B367,stock!$A$4:$G$220,3,FALSE))," ",VLOOKUP(B367,stock!$A$4:$G$220,3,FALSE))</f>
        <v xml:space="preserve"> </v>
      </c>
      <c r="E367" s="21" t="str">
        <f>IF(ISERROR(VLOOKUP(B367,stock!$A$4:$G$220,4,FALSE))," ",VLOOKUP(B367,stock!$A$4:$G$220,4,FALSE))</f>
        <v xml:space="preserve"> </v>
      </c>
    </row>
    <row r="368" spans="3:5" x14ac:dyDescent="0.25">
      <c r="C368" s="21" t="str">
        <f>IF(ISERROR(VLOOKUP(B368,stock!$A$4:$G$220,2,FALSE))," ",(VLOOKUP(B368,stock!$A$4:$G$220,2,FALSE)))</f>
        <v xml:space="preserve"> </v>
      </c>
      <c r="D368" s="21" t="str">
        <f>IF(ISERROR(VLOOKUP(B368,stock!$A$4:$G$220,3,FALSE))," ",VLOOKUP(B368,stock!$A$4:$G$220,3,FALSE))</f>
        <v xml:space="preserve"> </v>
      </c>
      <c r="E368" s="21" t="str">
        <f>IF(ISERROR(VLOOKUP(B368,stock!$A$4:$G$220,4,FALSE))," ",VLOOKUP(B368,stock!$A$4:$G$220,4,FALSE))</f>
        <v xml:space="preserve"> </v>
      </c>
    </row>
    <row r="369" spans="3:5" x14ac:dyDescent="0.25">
      <c r="C369" s="21" t="str">
        <f>IF(ISERROR(VLOOKUP(B369,stock!$A$4:$G$220,2,FALSE))," ",(VLOOKUP(B369,stock!$A$4:$G$220,2,FALSE)))</f>
        <v xml:space="preserve"> </v>
      </c>
      <c r="D369" s="21" t="str">
        <f>IF(ISERROR(VLOOKUP(B369,stock!$A$4:$G$220,3,FALSE))," ",VLOOKUP(B369,stock!$A$4:$G$220,3,FALSE))</f>
        <v xml:space="preserve"> </v>
      </c>
      <c r="E369" s="21" t="str">
        <f>IF(ISERROR(VLOOKUP(B369,stock!$A$4:$G$220,4,FALSE))," ",VLOOKUP(B369,stock!$A$4:$G$220,4,FALSE))</f>
        <v xml:space="preserve"> </v>
      </c>
    </row>
    <row r="370" spans="3:5" x14ac:dyDescent="0.25">
      <c r="C370" s="21" t="str">
        <f>IF(ISERROR(VLOOKUP(B370,stock!$A$4:$G$220,2,FALSE))," ",(VLOOKUP(B370,stock!$A$4:$G$220,2,FALSE)))</f>
        <v xml:space="preserve"> </v>
      </c>
      <c r="D370" s="21" t="str">
        <f>IF(ISERROR(VLOOKUP(B370,stock!$A$4:$G$220,3,FALSE))," ",VLOOKUP(B370,stock!$A$4:$G$220,3,FALSE))</f>
        <v xml:space="preserve"> </v>
      </c>
      <c r="E370" s="21" t="str">
        <f>IF(ISERROR(VLOOKUP(B370,stock!$A$4:$G$220,4,FALSE))," ",VLOOKUP(B370,stock!$A$4:$G$220,4,FALSE))</f>
        <v xml:space="preserve"> </v>
      </c>
    </row>
    <row r="371" spans="3:5" x14ac:dyDescent="0.25">
      <c r="C371" s="21" t="str">
        <f>IF(ISERROR(VLOOKUP(B371,stock!$A$4:$G$220,2,FALSE))," ",(VLOOKUP(B371,stock!$A$4:$G$220,2,FALSE)))</f>
        <v xml:space="preserve"> </v>
      </c>
      <c r="D371" s="21" t="str">
        <f>IF(ISERROR(VLOOKUP(B371,stock!$A$4:$G$220,3,FALSE))," ",VLOOKUP(B371,stock!$A$4:$G$220,3,FALSE))</f>
        <v xml:space="preserve"> </v>
      </c>
      <c r="E371" s="21" t="str">
        <f>IF(ISERROR(VLOOKUP(B371,stock!$A$4:$G$220,4,FALSE))," ",VLOOKUP(B371,stock!$A$4:$G$220,4,FALSE))</f>
        <v xml:space="preserve"> </v>
      </c>
    </row>
    <row r="372" spans="3:5" x14ac:dyDescent="0.25">
      <c r="C372" s="21" t="str">
        <f>IF(ISERROR(VLOOKUP(B372,stock!$A$4:$G$220,2,FALSE))," ",(VLOOKUP(B372,stock!$A$4:$G$220,2,FALSE)))</f>
        <v xml:space="preserve"> </v>
      </c>
      <c r="D372" s="21" t="str">
        <f>IF(ISERROR(VLOOKUP(B372,stock!$A$4:$G$220,3,FALSE))," ",VLOOKUP(B372,stock!$A$4:$G$220,3,FALSE))</f>
        <v xml:space="preserve"> </v>
      </c>
      <c r="E372" s="21" t="str">
        <f>IF(ISERROR(VLOOKUP(B372,stock!$A$4:$G$220,4,FALSE))," ",VLOOKUP(B372,stock!$A$4:$G$220,4,FALSE))</f>
        <v xml:space="preserve"> </v>
      </c>
    </row>
    <row r="373" spans="3:5" x14ac:dyDescent="0.25">
      <c r="C373" s="21" t="str">
        <f>IF(ISERROR(VLOOKUP(B373,stock!$A$4:$G$220,2,FALSE))," ",(VLOOKUP(B373,stock!$A$4:$G$220,2,FALSE)))</f>
        <v xml:space="preserve"> </v>
      </c>
      <c r="D373" s="21" t="str">
        <f>IF(ISERROR(VLOOKUP(B373,stock!$A$4:$G$220,3,FALSE))," ",VLOOKUP(B373,stock!$A$4:$G$220,3,FALSE))</f>
        <v xml:space="preserve"> </v>
      </c>
      <c r="E373" s="21" t="str">
        <f>IF(ISERROR(VLOOKUP(B373,stock!$A$4:$G$220,4,FALSE))," ",VLOOKUP(B373,stock!$A$4:$G$220,4,FALSE))</f>
        <v xml:space="preserve"> </v>
      </c>
    </row>
    <row r="374" spans="3:5" x14ac:dyDescent="0.25">
      <c r="C374" s="21" t="str">
        <f>IF(ISERROR(VLOOKUP(B374,stock!$A$4:$G$220,2,FALSE))," ",(VLOOKUP(B374,stock!$A$4:$G$220,2,FALSE)))</f>
        <v xml:space="preserve"> </v>
      </c>
      <c r="D374" s="21" t="str">
        <f>IF(ISERROR(VLOOKUP(B374,stock!$A$4:$G$220,3,FALSE))," ",VLOOKUP(B374,stock!$A$4:$G$220,3,FALSE))</f>
        <v xml:space="preserve"> </v>
      </c>
      <c r="E374" s="21" t="str">
        <f>IF(ISERROR(VLOOKUP(B374,stock!$A$4:$G$220,4,FALSE))," ",VLOOKUP(B374,stock!$A$4:$G$220,4,FALSE))</f>
        <v xml:space="preserve"> </v>
      </c>
    </row>
    <row r="375" spans="3:5" x14ac:dyDescent="0.25">
      <c r="C375" s="21" t="str">
        <f>IF(ISERROR(VLOOKUP(B375,stock!$A$4:$G$220,2,FALSE))," ",(VLOOKUP(B375,stock!$A$4:$G$220,2,FALSE)))</f>
        <v xml:space="preserve"> </v>
      </c>
      <c r="D375" s="21" t="str">
        <f>IF(ISERROR(VLOOKUP(B375,stock!$A$4:$G$220,3,FALSE))," ",VLOOKUP(B375,stock!$A$4:$G$220,3,FALSE))</f>
        <v xml:space="preserve"> </v>
      </c>
      <c r="E375" s="21" t="str">
        <f>IF(ISERROR(VLOOKUP(B375,stock!$A$4:$G$220,4,FALSE))," ",VLOOKUP(B375,stock!$A$4:$G$220,4,FALSE))</f>
        <v xml:space="preserve"> </v>
      </c>
    </row>
    <row r="376" spans="3:5" x14ac:dyDescent="0.25">
      <c r="C376" s="21" t="str">
        <f>IF(ISERROR(VLOOKUP(B376,stock!$A$4:$G$220,2,FALSE))," ",(VLOOKUP(B376,stock!$A$4:$G$220,2,FALSE)))</f>
        <v xml:space="preserve"> </v>
      </c>
      <c r="D376" s="21" t="str">
        <f>IF(ISERROR(VLOOKUP(B376,stock!$A$4:$G$220,3,FALSE))," ",VLOOKUP(B376,stock!$A$4:$G$220,3,FALSE))</f>
        <v xml:space="preserve"> </v>
      </c>
      <c r="E376" s="21" t="str">
        <f>IF(ISERROR(VLOOKUP(B376,stock!$A$4:$G$220,4,FALSE))," ",VLOOKUP(B376,stock!$A$4:$G$220,4,FALSE))</f>
        <v xml:space="preserve"> </v>
      </c>
    </row>
    <row r="377" spans="3:5" x14ac:dyDescent="0.25">
      <c r="C377" s="21" t="str">
        <f>IF(ISERROR(VLOOKUP(B377,stock!$A$4:$G$220,2,FALSE))," ",(VLOOKUP(B377,stock!$A$4:$G$220,2,FALSE)))</f>
        <v xml:space="preserve"> </v>
      </c>
      <c r="D377" s="21" t="str">
        <f>IF(ISERROR(VLOOKUP(B377,stock!$A$4:$G$220,3,FALSE))," ",VLOOKUP(B377,stock!$A$4:$G$220,3,FALSE))</f>
        <v xml:space="preserve"> </v>
      </c>
      <c r="E377" s="21" t="str">
        <f>IF(ISERROR(VLOOKUP(B377,stock!$A$4:$G$220,4,FALSE))," ",VLOOKUP(B377,stock!$A$4:$G$220,4,FALSE))</f>
        <v xml:space="preserve"> </v>
      </c>
    </row>
    <row r="378" spans="3:5" x14ac:dyDescent="0.25">
      <c r="C378" s="21" t="str">
        <f>IF(ISERROR(VLOOKUP(B378,stock!$A$4:$G$220,2,FALSE))," ",(VLOOKUP(B378,stock!$A$4:$G$220,2,FALSE)))</f>
        <v xml:space="preserve"> </v>
      </c>
      <c r="D378" s="21" t="str">
        <f>IF(ISERROR(VLOOKUP(B378,stock!$A$4:$G$220,3,FALSE))," ",VLOOKUP(B378,stock!$A$4:$G$220,3,FALSE))</f>
        <v xml:space="preserve"> </v>
      </c>
      <c r="E378" s="21" t="str">
        <f>IF(ISERROR(VLOOKUP(B378,stock!$A$4:$G$220,4,FALSE))," ",VLOOKUP(B378,stock!$A$4:$G$220,4,FALSE))</f>
        <v xml:space="preserve"> </v>
      </c>
    </row>
    <row r="379" spans="3:5" x14ac:dyDescent="0.25">
      <c r="C379" s="21" t="str">
        <f>IF(ISERROR(VLOOKUP(B379,stock!$A$4:$G$220,2,FALSE))," ",(VLOOKUP(B379,stock!$A$4:$G$220,2,FALSE)))</f>
        <v xml:space="preserve"> </v>
      </c>
      <c r="D379" s="21" t="str">
        <f>IF(ISERROR(VLOOKUP(B379,stock!$A$4:$G$220,3,FALSE))," ",VLOOKUP(B379,stock!$A$4:$G$220,3,FALSE))</f>
        <v xml:space="preserve"> </v>
      </c>
      <c r="E379" s="21" t="str">
        <f>IF(ISERROR(VLOOKUP(B379,stock!$A$4:$G$220,4,FALSE))," ",VLOOKUP(B379,stock!$A$4:$G$220,4,FALSE))</f>
        <v xml:space="preserve"> </v>
      </c>
    </row>
    <row r="380" spans="3:5" x14ac:dyDescent="0.25">
      <c r="C380" s="21" t="str">
        <f>IF(ISERROR(VLOOKUP(B380,stock!$A$4:$G$220,2,FALSE))," ",(VLOOKUP(B380,stock!$A$4:$G$220,2,FALSE)))</f>
        <v xml:space="preserve"> </v>
      </c>
      <c r="D380" s="21" t="str">
        <f>IF(ISERROR(VLOOKUP(B380,stock!$A$4:$G$220,3,FALSE))," ",VLOOKUP(B380,stock!$A$4:$G$220,3,FALSE))</f>
        <v xml:space="preserve"> </v>
      </c>
      <c r="E380" s="21" t="str">
        <f>IF(ISERROR(VLOOKUP(B380,stock!$A$4:$G$220,4,FALSE))," ",VLOOKUP(B380,stock!$A$4:$G$220,4,FALSE))</f>
        <v xml:space="preserve"> </v>
      </c>
    </row>
    <row r="381" spans="3:5" x14ac:dyDescent="0.25">
      <c r="C381" s="21" t="str">
        <f>IF(ISERROR(VLOOKUP(B381,stock!$A$4:$G$220,2,FALSE))," ",(VLOOKUP(B381,stock!$A$4:$G$220,2,FALSE)))</f>
        <v xml:space="preserve"> </v>
      </c>
      <c r="D381" s="21" t="str">
        <f>IF(ISERROR(VLOOKUP(B381,stock!$A$4:$G$220,3,FALSE))," ",VLOOKUP(B381,stock!$A$4:$G$220,3,FALSE))</f>
        <v xml:space="preserve"> </v>
      </c>
      <c r="E381" s="21" t="str">
        <f>IF(ISERROR(VLOOKUP(B381,stock!$A$4:$G$220,4,FALSE))," ",VLOOKUP(B381,stock!$A$4:$G$220,4,FALSE))</f>
        <v xml:space="preserve"> </v>
      </c>
    </row>
    <row r="382" spans="3:5" x14ac:dyDescent="0.25">
      <c r="C382" s="21" t="str">
        <f>IF(ISERROR(VLOOKUP(B382,stock!$A$4:$G$220,2,FALSE))," ",(VLOOKUP(B382,stock!$A$4:$G$220,2,FALSE)))</f>
        <v xml:space="preserve"> </v>
      </c>
      <c r="D382" s="21" t="str">
        <f>IF(ISERROR(VLOOKUP(B382,stock!$A$4:$G$220,3,FALSE))," ",VLOOKUP(B382,stock!$A$4:$G$220,3,FALSE))</f>
        <v xml:space="preserve"> </v>
      </c>
      <c r="E382" s="21" t="str">
        <f>IF(ISERROR(VLOOKUP(B382,stock!$A$4:$G$220,4,FALSE))," ",VLOOKUP(B382,stock!$A$4:$G$220,4,FALSE))</f>
        <v xml:space="preserve"> </v>
      </c>
    </row>
    <row r="383" spans="3:5" x14ac:dyDescent="0.25">
      <c r="C383" s="21" t="str">
        <f>IF(ISERROR(VLOOKUP(B383,stock!$A$4:$G$220,2,FALSE))," ",(VLOOKUP(B383,stock!$A$4:$G$220,2,FALSE)))</f>
        <v xml:space="preserve"> </v>
      </c>
      <c r="D383" s="21" t="str">
        <f>IF(ISERROR(VLOOKUP(B383,stock!$A$4:$G$220,3,FALSE))," ",VLOOKUP(B383,stock!$A$4:$G$220,3,FALSE))</f>
        <v xml:space="preserve"> </v>
      </c>
      <c r="E383" s="21" t="str">
        <f>IF(ISERROR(VLOOKUP(B383,stock!$A$4:$G$220,4,FALSE))," ",VLOOKUP(B383,stock!$A$4:$G$220,4,FALSE))</f>
        <v xml:space="preserve"> </v>
      </c>
    </row>
    <row r="384" spans="3:5" x14ac:dyDescent="0.25">
      <c r="C384" s="21" t="str">
        <f>IF(ISERROR(VLOOKUP(B384,stock!$A$4:$G$220,2,FALSE))," ",(VLOOKUP(B384,stock!$A$4:$G$220,2,FALSE)))</f>
        <v xml:space="preserve"> </v>
      </c>
      <c r="D384" s="21" t="str">
        <f>IF(ISERROR(VLOOKUP(B384,stock!$A$4:$G$220,3,FALSE))," ",VLOOKUP(B384,stock!$A$4:$G$220,3,FALSE))</f>
        <v xml:space="preserve"> </v>
      </c>
      <c r="E384" s="21" t="str">
        <f>IF(ISERROR(VLOOKUP(B384,stock!$A$4:$G$220,4,FALSE))," ",VLOOKUP(B384,stock!$A$4:$G$220,4,FALSE))</f>
        <v xml:space="preserve"> </v>
      </c>
    </row>
    <row r="385" spans="3:5" x14ac:dyDescent="0.25">
      <c r="C385" s="21" t="str">
        <f>IF(ISERROR(VLOOKUP(B385,stock!$A$4:$G$220,2,FALSE))," ",(VLOOKUP(B385,stock!$A$4:$G$220,2,FALSE)))</f>
        <v xml:space="preserve"> </v>
      </c>
      <c r="D385" s="21" t="str">
        <f>IF(ISERROR(VLOOKUP(B385,stock!$A$4:$G$220,3,FALSE))," ",VLOOKUP(B385,stock!$A$4:$G$220,3,FALSE))</f>
        <v xml:space="preserve"> </v>
      </c>
      <c r="E385" s="21" t="str">
        <f>IF(ISERROR(VLOOKUP(B385,stock!$A$4:$G$220,4,FALSE))," ",VLOOKUP(B385,stock!$A$4:$G$220,4,FALSE))</f>
        <v xml:space="preserve"> </v>
      </c>
    </row>
    <row r="386" spans="3:5" x14ac:dyDescent="0.25">
      <c r="C386" s="21" t="str">
        <f>IF(ISERROR(VLOOKUP(B386,stock!$A$4:$G$220,2,FALSE))," ",(VLOOKUP(B386,stock!$A$4:$G$220,2,FALSE)))</f>
        <v xml:space="preserve"> </v>
      </c>
      <c r="D386" s="21" t="str">
        <f>IF(ISERROR(VLOOKUP(B386,stock!$A$4:$G$220,3,FALSE))," ",VLOOKUP(B386,stock!$A$4:$G$220,3,FALSE))</f>
        <v xml:space="preserve"> </v>
      </c>
      <c r="E386" s="21" t="str">
        <f>IF(ISERROR(VLOOKUP(B386,stock!$A$4:$G$220,4,FALSE))," ",VLOOKUP(B386,stock!$A$4:$G$220,4,FALSE))</f>
        <v xml:space="preserve"> </v>
      </c>
    </row>
    <row r="387" spans="3:5" x14ac:dyDescent="0.25">
      <c r="C387" s="21" t="str">
        <f>IF(ISERROR(VLOOKUP(B387,stock!$A$4:$G$220,2,FALSE))," ",(VLOOKUP(B387,stock!$A$4:$G$220,2,FALSE)))</f>
        <v xml:space="preserve"> </v>
      </c>
      <c r="D387" s="21" t="str">
        <f>IF(ISERROR(VLOOKUP(B387,stock!$A$4:$G$220,3,FALSE))," ",VLOOKUP(B387,stock!$A$4:$G$220,3,FALSE))</f>
        <v xml:space="preserve"> </v>
      </c>
      <c r="E387" s="21" t="str">
        <f>IF(ISERROR(VLOOKUP(B387,stock!$A$4:$G$220,4,FALSE))," ",VLOOKUP(B387,stock!$A$4:$G$220,4,FALSE))</f>
        <v xml:space="preserve"> </v>
      </c>
    </row>
    <row r="388" spans="3:5" x14ac:dyDescent="0.25">
      <c r="C388" s="21" t="str">
        <f>IF(ISERROR(VLOOKUP(B388,stock!$A$4:$G$220,2,FALSE))," ",(VLOOKUP(B388,stock!$A$4:$G$220,2,FALSE)))</f>
        <v xml:space="preserve"> </v>
      </c>
      <c r="D388" s="21" t="str">
        <f>IF(ISERROR(VLOOKUP(B388,stock!$A$4:$G$220,3,FALSE))," ",VLOOKUP(B388,stock!$A$4:$G$220,3,FALSE))</f>
        <v xml:space="preserve"> </v>
      </c>
      <c r="E388" s="21" t="str">
        <f>IF(ISERROR(VLOOKUP(B388,stock!$A$4:$G$220,4,FALSE))," ",VLOOKUP(B388,stock!$A$4:$G$220,4,FALSE))</f>
        <v xml:space="preserve"> </v>
      </c>
    </row>
    <row r="389" spans="3:5" x14ac:dyDescent="0.25">
      <c r="C389" s="21" t="str">
        <f>IF(ISERROR(VLOOKUP(B389,stock!$A$4:$G$220,2,FALSE))," ",(VLOOKUP(B389,stock!$A$4:$G$220,2,FALSE)))</f>
        <v xml:space="preserve"> </v>
      </c>
      <c r="D389" s="21" t="str">
        <f>IF(ISERROR(VLOOKUP(B389,stock!$A$4:$G$220,3,FALSE))," ",VLOOKUP(B389,stock!$A$4:$G$220,3,FALSE))</f>
        <v xml:space="preserve"> </v>
      </c>
      <c r="E389" s="21" t="str">
        <f>IF(ISERROR(VLOOKUP(B389,stock!$A$4:$G$220,4,FALSE))," ",VLOOKUP(B389,stock!$A$4:$G$220,4,FALSE))</f>
        <v xml:space="preserve"> </v>
      </c>
    </row>
    <row r="390" spans="3:5" x14ac:dyDescent="0.25">
      <c r="C390" s="21" t="str">
        <f>IF(ISERROR(VLOOKUP(B390,stock!$A$4:$G$220,2,FALSE))," ",(VLOOKUP(B390,stock!$A$4:$G$220,2,FALSE)))</f>
        <v xml:space="preserve"> </v>
      </c>
      <c r="D390" s="21" t="str">
        <f>IF(ISERROR(VLOOKUP(B390,stock!$A$4:$G$220,3,FALSE))," ",VLOOKUP(B390,stock!$A$4:$G$220,3,FALSE))</f>
        <v xml:space="preserve"> </v>
      </c>
      <c r="E390" s="21" t="str">
        <f>IF(ISERROR(VLOOKUP(B390,stock!$A$4:$G$220,4,FALSE))," ",VLOOKUP(B390,stock!$A$4:$G$220,4,FALSE))</f>
        <v xml:space="preserve"> </v>
      </c>
    </row>
    <row r="391" spans="3:5" x14ac:dyDescent="0.25">
      <c r="C391" s="21" t="str">
        <f>IF(ISERROR(VLOOKUP(B391,stock!$A$4:$G$220,2,FALSE))," ",(VLOOKUP(B391,stock!$A$4:$G$220,2,FALSE)))</f>
        <v xml:space="preserve"> </v>
      </c>
      <c r="D391" s="21" t="str">
        <f>IF(ISERROR(VLOOKUP(B391,stock!$A$4:$G$220,3,FALSE))," ",VLOOKUP(B391,stock!$A$4:$G$220,3,FALSE))</f>
        <v xml:space="preserve"> </v>
      </c>
      <c r="E391" s="21" t="str">
        <f>IF(ISERROR(VLOOKUP(B391,stock!$A$4:$G$220,4,FALSE))," ",VLOOKUP(B391,stock!$A$4:$G$220,4,FALSE))</f>
        <v xml:space="preserve"> </v>
      </c>
    </row>
    <row r="392" spans="3:5" x14ac:dyDescent="0.25">
      <c r="C392" s="21" t="str">
        <f>IF(ISERROR(VLOOKUP(B392,stock!$A$4:$G$220,2,FALSE))," ",(VLOOKUP(B392,stock!$A$4:$G$220,2,FALSE)))</f>
        <v xml:space="preserve"> </v>
      </c>
      <c r="D392" s="21" t="str">
        <f>IF(ISERROR(VLOOKUP(B392,stock!$A$4:$G$220,3,FALSE))," ",VLOOKUP(B392,stock!$A$4:$G$220,3,FALSE))</f>
        <v xml:space="preserve"> </v>
      </c>
      <c r="E392" s="21" t="str">
        <f>IF(ISERROR(VLOOKUP(B392,stock!$A$4:$G$220,4,FALSE))," ",VLOOKUP(B392,stock!$A$4:$G$220,4,FALSE))</f>
        <v xml:space="preserve"> </v>
      </c>
    </row>
    <row r="393" spans="3:5" x14ac:dyDescent="0.25">
      <c r="C393" s="21" t="str">
        <f>IF(ISERROR(VLOOKUP(B393,stock!$A$4:$G$220,2,FALSE))," ",(VLOOKUP(B393,stock!$A$4:$G$220,2,FALSE)))</f>
        <v xml:space="preserve"> </v>
      </c>
      <c r="D393" s="21" t="str">
        <f>IF(ISERROR(VLOOKUP(B393,stock!$A$4:$G$220,3,FALSE))," ",VLOOKUP(B393,stock!$A$4:$G$220,3,FALSE))</f>
        <v xml:space="preserve"> </v>
      </c>
      <c r="E393" s="21" t="str">
        <f>IF(ISERROR(VLOOKUP(B393,stock!$A$4:$G$220,4,FALSE))," ",VLOOKUP(B393,stock!$A$4:$G$220,4,FALSE))</f>
        <v xml:space="preserve"> </v>
      </c>
    </row>
    <row r="394" spans="3:5" x14ac:dyDescent="0.25">
      <c r="C394" s="21" t="str">
        <f>IF(ISERROR(VLOOKUP(B394,stock!$A$4:$G$220,2,FALSE))," ",(VLOOKUP(B394,stock!$A$4:$G$220,2,FALSE)))</f>
        <v xml:space="preserve"> </v>
      </c>
      <c r="D394" s="21" t="str">
        <f>IF(ISERROR(VLOOKUP(B394,stock!$A$4:$G$220,3,FALSE))," ",VLOOKUP(B394,stock!$A$4:$G$220,3,FALSE))</f>
        <v xml:space="preserve"> </v>
      </c>
      <c r="E394" s="21" t="str">
        <f>IF(ISERROR(VLOOKUP(B394,stock!$A$4:$G$220,4,FALSE))," ",VLOOKUP(B394,stock!$A$4:$G$220,4,FALSE))</f>
        <v xml:space="preserve"> </v>
      </c>
    </row>
    <row r="395" spans="3:5" x14ac:dyDescent="0.25">
      <c r="C395" s="21" t="str">
        <f>IF(ISERROR(VLOOKUP(B395,stock!$A$4:$G$220,2,FALSE))," ",(VLOOKUP(B395,stock!$A$4:$G$220,2,FALSE)))</f>
        <v xml:space="preserve"> </v>
      </c>
      <c r="D395" s="21" t="str">
        <f>IF(ISERROR(VLOOKUP(B395,stock!$A$4:$G$220,3,FALSE))," ",VLOOKUP(B395,stock!$A$4:$G$220,3,FALSE))</f>
        <v xml:space="preserve"> </v>
      </c>
      <c r="E395" s="21" t="str">
        <f>IF(ISERROR(VLOOKUP(B395,stock!$A$4:$G$220,4,FALSE))," ",VLOOKUP(B395,stock!$A$4:$G$220,4,FALSE))</f>
        <v xml:space="preserve"> </v>
      </c>
    </row>
    <row r="396" spans="3:5" x14ac:dyDescent="0.25">
      <c r="C396" s="21" t="str">
        <f>IF(ISERROR(VLOOKUP(B396,stock!$A$4:$G$220,2,FALSE))," ",(VLOOKUP(B396,stock!$A$4:$G$220,2,FALSE)))</f>
        <v xml:space="preserve"> </v>
      </c>
      <c r="D396" s="21" t="str">
        <f>IF(ISERROR(VLOOKUP(B396,stock!$A$4:$G$220,3,FALSE))," ",VLOOKUP(B396,stock!$A$4:$G$220,3,FALSE))</f>
        <v xml:space="preserve"> </v>
      </c>
      <c r="E396" s="21" t="str">
        <f>IF(ISERROR(VLOOKUP(B396,stock!$A$4:$G$220,4,FALSE))," ",VLOOKUP(B396,stock!$A$4:$G$220,4,FALSE))</f>
        <v xml:space="preserve"> </v>
      </c>
    </row>
    <row r="397" spans="3:5" x14ac:dyDescent="0.25">
      <c r="C397" s="21" t="str">
        <f>IF(ISERROR(VLOOKUP(B397,stock!$A$4:$G$220,2,FALSE))," ",(VLOOKUP(B397,stock!$A$4:$G$220,2,FALSE)))</f>
        <v xml:space="preserve"> </v>
      </c>
      <c r="D397" s="21" t="str">
        <f>IF(ISERROR(VLOOKUP(B397,stock!$A$4:$G$220,3,FALSE))," ",VLOOKUP(B397,stock!$A$4:$G$220,3,FALSE))</f>
        <v xml:space="preserve"> </v>
      </c>
      <c r="E397" s="21" t="str">
        <f>IF(ISERROR(VLOOKUP(B397,stock!$A$4:$G$220,4,FALSE))," ",VLOOKUP(B397,stock!$A$4:$G$220,4,FALSE))</f>
        <v xml:space="preserve"> </v>
      </c>
    </row>
    <row r="398" spans="3:5" x14ac:dyDescent="0.25">
      <c r="C398" s="21" t="str">
        <f>IF(ISERROR(VLOOKUP(B398,stock!$A$4:$G$220,2,FALSE))," ",(VLOOKUP(B398,stock!$A$4:$G$220,2,FALSE)))</f>
        <v xml:space="preserve"> </v>
      </c>
      <c r="D398" s="21" t="str">
        <f>IF(ISERROR(VLOOKUP(B398,stock!$A$4:$G$220,3,FALSE))," ",VLOOKUP(B398,stock!$A$4:$G$220,3,FALSE))</f>
        <v xml:space="preserve"> </v>
      </c>
      <c r="E398" s="21" t="str">
        <f>IF(ISERROR(VLOOKUP(B398,stock!$A$4:$G$220,4,FALSE))," ",VLOOKUP(B398,stock!$A$4:$G$220,4,FALSE))</f>
        <v xml:space="preserve"> </v>
      </c>
    </row>
    <row r="399" spans="3:5" x14ac:dyDescent="0.25">
      <c r="C399" s="21" t="str">
        <f>IF(ISERROR(VLOOKUP(B399,stock!$A$4:$G$220,2,FALSE))," ",(VLOOKUP(B399,stock!$A$4:$G$220,2,FALSE)))</f>
        <v xml:space="preserve"> </v>
      </c>
      <c r="D399" s="21" t="str">
        <f>IF(ISERROR(VLOOKUP(B399,stock!$A$4:$G$220,3,FALSE))," ",VLOOKUP(B399,stock!$A$4:$G$220,3,FALSE))</f>
        <v xml:space="preserve"> </v>
      </c>
      <c r="E399" s="21" t="str">
        <f>IF(ISERROR(VLOOKUP(B399,stock!$A$4:$G$220,4,FALSE))," ",VLOOKUP(B399,stock!$A$4:$G$220,4,FALSE))</f>
        <v xml:space="preserve"> </v>
      </c>
    </row>
    <row r="400" spans="3:5" x14ac:dyDescent="0.25">
      <c r="C400" s="21" t="str">
        <f>IF(ISERROR(VLOOKUP(B400,stock!$A$4:$G$220,2,FALSE))," ",(VLOOKUP(B400,stock!$A$4:$G$220,2,FALSE)))</f>
        <v xml:space="preserve"> </v>
      </c>
      <c r="D400" s="21" t="str">
        <f>IF(ISERROR(VLOOKUP(B400,stock!$A$4:$G$220,3,FALSE))," ",VLOOKUP(B400,stock!$A$4:$G$220,3,FALSE))</f>
        <v xml:space="preserve"> </v>
      </c>
      <c r="E400" s="21" t="str">
        <f>IF(ISERROR(VLOOKUP(B400,stock!$A$4:$G$220,4,FALSE))," ",VLOOKUP(B400,stock!$A$4:$G$220,4,FALSE))</f>
        <v xml:space="preserve"> </v>
      </c>
    </row>
    <row r="401" spans="3:5" x14ac:dyDescent="0.25">
      <c r="C401" s="21" t="str">
        <f>IF(ISERROR(VLOOKUP(B401,stock!$A$4:$G$220,2,FALSE))," ",(VLOOKUP(B401,stock!$A$4:$G$220,2,FALSE)))</f>
        <v xml:space="preserve"> </v>
      </c>
      <c r="D401" s="21" t="str">
        <f>IF(ISERROR(VLOOKUP(B401,stock!$A$4:$G$220,3,FALSE))," ",VLOOKUP(B401,stock!$A$4:$G$220,3,FALSE))</f>
        <v xml:space="preserve"> </v>
      </c>
      <c r="E401" s="21" t="str">
        <f>IF(ISERROR(VLOOKUP(B401,stock!$A$4:$G$220,4,FALSE))," ",VLOOKUP(B401,stock!$A$4:$G$220,4,FALSE))</f>
        <v xml:space="preserve"> </v>
      </c>
    </row>
    <row r="402" spans="3:5" x14ac:dyDescent="0.25">
      <c r="C402" s="21" t="str">
        <f>IF(ISERROR(VLOOKUP(B402,stock!$A$4:$G$220,2,FALSE))," ",(VLOOKUP(B402,stock!$A$4:$G$220,2,FALSE)))</f>
        <v xml:space="preserve"> </v>
      </c>
      <c r="D402" s="21" t="str">
        <f>IF(ISERROR(VLOOKUP(B402,stock!$A$4:$G$220,3,FALSE))," ",VLOOKUP(B402,stock!$A$4:$G$220,3,FALSE))</f>
        <v xml:space="preserve"> </v>
      </c>
      <c r="E402" s="21" t="str">
        <f>IF(ISERROR(VLOOKUP(B402,stock!$A$4:$G$220,4,FALSE))," ",VLOOKUP(B402,stock!$A$4:$G$220,4,FALSE))</f>
        <v xml:space="preserve"> </v>
      </c>
    </row>
    <row r="403" spans="3:5" x14ac:dyDescent="0.25">
      <c r="C403" s="21" t="str">
        <f>IF(ISERROR(VLOOKUP(B403,stock!$A$4:$G$220,2,FALSE))," ",(VLOOKUP(B403,stock!$A$4:$G$220,2,FALSE)))</f>
        <v xml:space="preserve"> </v>
      </c>
      <c r="D403" s="21" t="str">
        <f>IF(ISERROR(VLOOKUP(B403,stock!$A$4:$G$220,3,FALSE))," ",VLOOKUP(B403,stock!$A$4:$G$220,3,FALSE))</f>
        <v xml:space="preserve"> </v>
      </c>
      <c r="E403" s="21" t="str">
        <f>IF(ISERROR(VLOOKUP(B403,stock!$A$4:$G$220,4,FALSE))," ",VLOOKUP(B403,stock!$A$4:$G$220,4,FALSE))</f>
        <v xml:space="preserve"> </v>
      </c>
    </row>
    <row r="404" spans="3:5" x14ac:dyDescent="0.25">
      <c r="C404" s="21" t="str">
        <f>IF(ISERROR(VLOOKUP(B404,stock!$A$4:$G$220,2,FALSE))," ",(VLOOKUP(B404,stock!$A$4:$G$220,2,FALSE)))</f>
        <v xml:space="preserve"> </v>
      </c>
      <c r="D404" s="21" t="str">
        <f>IF(ISERROR(VLOOKUP(B404,stock!$A$4:$G$220,3,FALSE))," ",VLOOKUP(B404,stock!$A$4:$G$220,3,FALSE))</f>
        <v xml:space="preserve"> </v>
      </c>
      <c r="E404" s="21" t="str">
        <f>IF(ISERROR(VLOOKUP(B404,stock!$A$4:$G$220,4,FALSE))," ",VLOOKUP(B404,stock!$A$4:$G$220,4,FALSE))</f>
        <v xml:space="preserve"> </v>
      </c>
    </row>
    <row r="405" spans="3:5" x14ac:dyDescent="0.25">
      <c r="C405" s="21" t="str">
        <f>IF(ISERROR(VLOOKUP(B405,stock!$A$4:$G$220,2,FALSE))," ",(VLOOKUP(B405,stock!$A$4:$G$220,2,FALSE)))</f>
        <v xml:space="preserve"> </v>
      </c>
      <c r="D405" s="21" t="str">
        <f>IF(ISERROR(VLOOKUP(B405,stock!$A$4:$G$220,3,FALSE))," ",VLOOKUP(B405,stock!$A$4:$G$220,3,FALSE))</f>
        <v xml:space="preserve"> </v>
      </c>
      <c r="E405" s="21" t="str">
        <f>IF(ISERROR(VLOOKUP(B405,stock!$A$4:$G$220,4,FALSE))," ",VLOOKUP(B405,stock!$A$4:$G$220,4,FALSE))</f>
        <v xml:space="preserve"> </v>
      </c>
    </row>
    <row r="406" spans="3:5" x14ac:dyDescent="0.25">
      <c r="C406" s="21" t="str">
        <f>IF(ISERROR(VLOOKUP(B406,stock!$A$4:$G$220,2,FALSE))," ",(VLOOKUP(B406,stock!$A$4:$G$220,2,FALSE)))</f>
        <v xml:space="preserve"> </v>
      </c>
      <c r="D406" s="21" t="str">
        <f>IF(ISERROR(VLOOKUP(B406,stock!$A$4:$G$220,3,FALSE))," ",VLOOKUP(B406,stock!$A$4:$G$220,3,FALSE))</f>
        <v xml:space="preserve"> </v>
      </c>
      <c r="E406" s="21" t="str">
        <f>IF(ISERROR(VLOOKUP(B406,stock!$A$4:$G$220,4,FALSE))," ",VLOOKUP(B406,stock!$A$4:$G$220,4,FALSE))</f>
        <v xml:space="preserve"> </v>
      </c>
    </row>
    <row r="407" spans="3:5" x14ac:dyDescent="0.25">
      <c r="C407" s="21" t="str">
        <f>IF(ISERROR(VLOOKUP(B407,stock!$A$4:$G$220,2,FALSE))," ",(VLOOKUP(B407,stock!$A$4:$G$220,2,FALSE)))</f>
        <v xml:space="preserve"> </v>
      </c>
      <c r="D407" s="21" t="str">
        <f>IF(ISERROR(VLOOKUP(B407,stock!$A$4:$G$220,3,FALSE))," ",VLOOKUP(B407,stock!$A$4:$G$220,3,FALSE))</f>
        <v xml:space="preserve"> </v>
      </c>
      <c r="E407" s="21" t="str">
        <f>IF(ISERROR(VLOOKUP(B407,stock!$A$4:$G$220,4,FALSE))," ",VLOOKUP(B407,stock!$A$4:$G$220,4,FALSE))</f>
        <v xml:space="preserve"> </v>
      </c>
    </row>
    <row r="408" spans="3:5" x14ac:dyDescent="0.25">
      <c r="C408" s="21" t="str">
        <f>IF(ISERROR(VLOOKUP(B408,stock!$A$4:$G$220,2,FALSE))," ",(VLOOKUP(B408,stock!$A$4:$G$220,2,FALSE)))</f>
        <v xml:space="preserve"> </v>
      </c>
      <c r="D408" s="21" t="str">
        <f>IF(ISERROR(VLOOKUP(B408,stock!$A$4:$G$220,3,FALSE))," ",VLOOKUP(B408,stock!$A$4:$G$220,3,FALSE))</f>
        <v xml:space="preserve"> </v>
      </c>
      <c r="E408" s="21" t="str">
        <f>IF(ISERROR(VLOOKUP(B408,stock!$A$4:$G$220,4,FALSE))," ",VLOOKUP(B408,stock!$A$4:$G$220,4,FALSE))</f>
        <v xml:space="preserve"> </v>
      </c>
    </row>
    <row r="409" spans="3:5" x14ac:dyDescent="0.25">
      <c r="C409" s="21" t="str">
        <f>IF(ISERROR(VLOOKUP(B409,stock!$A$4:$G$220,2,FALSE))," ",(VLOOKUP(B409,stock!$A$4:$G$220,2,FALSE)))</f>
        <v xml:space="preserve"> </v>
      </c>
      <c r="D409" s="21" t="str">
        <f>IF(ISERROR(VLOOKUP(B409,stock!$A$4:$G$220,3,FALSE))," ",VLOOKUP(B409,stock!$A$4:$G$220,3,FALSE))</f>
        <v xml:space="preserve"> </v>
      </c>
      <c r="E409" s="21" t="str">
        <f>IF(ISERROR(VLOOKUP(B409,stock!$A$4:$G$220,4,FALSE))," ",VLOOKUP(B409,stock!$A$4:$G$220,4,FALSE))</f>
        <v xml:space="preserve"> </v>
      </c>
    </row>
    <row r="410" spans="3:5" x14ac:dyDescent="0.25">
      <c r="C410" s="21" t="str">
        <f>IF(ISERROR(VLOOKUP(B410,stock!$A$4:$G$220,2,FALSE))," ",(VLOOKUP(B410,stock!$A$4:$G$220,2,FALSE)))</f>
        <v xml:space="preserve"> </v>
      </c>
      <c r="D410" s="21" t="str">
        <f>IF(ISERROR(VLOOKUP(B410,stock!$A$4:$G$220,3,FALSE))," ",VLOOKUP(B410,stock!$A$4:$G$220,3,FALSE))</f>
        <v xml:space="preserve"> </v>
      </c>
      <c r="E410" s="21" t="str">
        <f>IF(ISERROR(VLOOKUP(B410,stock!$A$4:$G$220,4,FALSE))," ",VLOOKUP(B410,stock!$A$4:$G$220,4,FALSE))</f>
        <v xml:space="preserve"> </v>
      </c>
    </row>
    <row r="411" spans="3:5" x14ac:dyDescent="0.25">
      <c r="C411" s="21" t="str">
        <f>IF(ISERROR(VLOOKUP(B411,stock!$A$4:$G$220,2,FALSE))," ",(VLOOKUP(B411,stock!$A$4:$G$220,2,FALSE)))</f>
        <v xml:space="preserve"> </v>
      </c>
      <c r="D411" s="21" t="str">
        <f>IF(ISERROR(VLOOKUP(B411,stock!$A$4:$G$220,3,FALSE))," ",VLOOKUP(B411,stock!$A$4:$G$220,3,FALSE))</f>
        <v xml:space="preserve"> </v>
      </c>
      <c r="E411" s="21" t="str">
        <f>IF(ISERROR(VLOOKUP(B411,stock!$A$4:$G$220,4,FALSE))," ",VLOOKUP(B411,stock!$A$4:$G$220,4,FALSE))</f>
        <v xml:space="preserve"> </v>
      </c>
    </row>
    <row r="412" spans="3:5" x14ac:dyDescent="0.25">
      <c r="C412" s="21" t="str">
        <f>IF(ISERROR(VLOOKUP(B412,stock!$A$4:$G$220,2,FALSE))," ",(VLOOKUP(B412,stock!$A$4:$G$220,2,FALSE)))</f>
        <v xml:space="preserve"> </v>
      </c>
      <c r="D412" s="21" t="str">
        <f>IF(ISERROR(VLOOKUP(B412,stock!$A$4:$G$220,3,FALSE))," ",VLOOKUP(B412,stock!$A$4:$G$220,3,FALSE))</f>
        <v xml:space="preserve"> </v>
      </c>
      <c r="E412" s="21" t="str">
        <f>IF(ISERROR(VLOOKUP(B412,stock!$A$4:$G$220,4,FALSE))," ",VLOOKUP(B412,stock!$A$4:$G$220,4,FALSE))</f>
        <v xml:space="preserve"> </v>
      </c>
    </row>
    <row r="413" spans="3:5" x14ac:dyDescent="0.25">
      <c r="C413" s="21" t="str">
        <f>IF(ISERROR(VLOOKUP(B413,stock!$A$4:$G$220,2,FALSE))," ",(VLOOKUP(B413,stock!$A$4:$G$220,2,FALSE)))</f>
        <v xml:space="preserve"> </v>
      </c>
      <c r="D413" s="21" t="str">
        <f>IF(ISERROR(VLOOKUP(B413,stock!$A$4:$G$220,3,FALSE))," ",VLOOKUP(B413,stock!$A$4:$G$220,3,FALSE))</f>
        <v xml:space="preserve"> </v>
      </c>
      <c r="E413" s="21" t="str">
        <f>IF(ISERROR(VLOOKUP(B413,stock!$A$4:$G$220,4,FALSE))," ",VLOOKUP(B413,stock!$A$4:$G$220,4,FALSE))</f>
        <v xml:space="preserve"> </v>
      </c>
    </row>
    <row r="414" spans="3:5" x14ac:dyDescent="0.25">
      <c r="C414" s="21" t="str">
        <f>IF(ISERROR(VLOOKUP(B414,stock!$A$4:$G$220,2,FALSE))," ",(VLOOKUP(B414,stock!$A$4:$G$220,2,FALSE)))</f>
        <v xml:space="preserve"> </v>
      </c>
      <c r="D414" s="21" t="str">
        <f>IF(ISERROR(VLOOKUP(B414,stock!$A$4:$G$220,3,FALSE))," ",VLOOKUP(B414,stock!$A$4:$G$220,3,FALSE))</f>
        <v xml:space="preserve"> </v>
      </c>
      <c r="E414" s="21" t="str">
        <f>IF(ISERROR(VLOOKUP(B414,stock!$A$4:$G$220,4,FALSE))," ",VLOOKUP(B414,stock!$A$4:$G$220,4,FALSE))</f>
        <v xml:space="preserve"> </v>
      </c>
    </row>
    <row r="415" spans="3:5" x14ac:dyDescent="0.25">
      <c r="C415" s="21" t="str">
        <f>IF(ISERROR(VLOOKUP(B415,stock!$A$4:$G$220,2,FALSE))," ",(VLOOKUP(B415,stock!$A$4:$G$220,2,FALSE)))</f>
        <v xml:space="preserve"> </v>
      </c>
      <c r="D415" s="21" t="str">
        <f>IF(ISERROR(VLOOKUP(B415,stock!$A$4:$G$220,3,FALSE))," ",VLOOKUP(B415,stock!$A$4:$G$220,3,FALSE))</f>
        <v xml:space="preserve"> </v>
      </c>
      <c r="E415" s="21" t="str">
        <f>IF(ISERROR(VLOOKUP(B415,stock!$A$4:$G$220,4,FALSE))," ",VLOOKUP(B415,stock!$A$4:$G$220,4,FALSE))</f>
        <v xml:space="preserve"> </v>
      </c>
    </row>
    <row r="416" spans="3:5" x14ac:dyDescent="0.25">
      <c r="C416" s="21" t="str">
        <f>IF(ISERROR(VLOOKUP(B416,stock!$A$4:$G$220,2,FALSE))," ",(VLOOKUP(B416,stock!$A$4:$G$220,2,FALSE)))</f>
        <v xml:space="preserve"> </v>
      </c>
      <c r="D416" s="21" t="str">
        <f>IF(ISERROR(VLOOKUP(B416,stock!$A$4:$G$220,3,FALSE))," ",VLOOKUP(B416,stock!$A$4:$G$220,3,FALSE))</f>
        <v xml:space="preserve"> </v>
      </c>
      <c r="E416" s="21" t="str">
        <f>IF(ISERROR(VLOOKUP(B416,stock!$A$4:$G$220,4,FALSE))," ",VLOOKUP(B416,stock!$A$4:$G$220,4,FALSE))</f>
        <v xml:space="preserve"> </v>
      </c>
    </row>
    <row r="417" spans="3:5" x14ac:dyDescent="0.25">
      <c r="C417" s="21" t="str">
        <f>IF(ISERROR(VLOOKUP(B417,stock!$A$4:$G$220,2,FALSE))," ",(VLOOKUP(B417,stock!$A$4:$G$220,2,FALSE)))</f>
        <v xml:space="preserve"> </v>
      </c>
      <c r="D417" s="21" t="str">
        <f>IF(ISERROR(VLOOKUP(B417,stock!$A$4:$G$220,3,FALSE))," ",VLOOKUP(B417,stock!$A$4:$G$220,3,FALSE))</f>
        <v xml:space="preserve"> </v>
      </c>
      <c r="E417" s="21" t="str">
        <f>IF(ISERROR(VLOOKUP(B417,stock!$A$4:$G$220,4,FALSE))," ",VLOOKUP(B417,stock!$A$4:$G$220,4,FALSE))</f>
        <v xml:space="preserve"> </v>
      </c>
    </row>
    <row r="418" spans="3:5" x14ac:dyDescent="0.25">
      <c r="C418" s="21" t="str">
        <f>IF(ISERROR(VLOOKUP(B418,stock!$A$4:$G$220,2,FALSE))," ",(VLOOKUP(B418,stock!$A$4:$G$220,2,FALSE)))</f>
        <v xml:space="preserve"> </v>
      </c>
      <c r="D418" s="21" t="str">
        <f>IF(ISERROR(VLOOKUP(B418,stock!$A$4:$G$220,3,FALSE))," ",VLOOKUP(B418,stock!$A$4:$G$220,3,FALSE))</f>
        <v xml:space="preserve"> </v>
      </c>
      <c r="E418" s="21" t="str">
        <f>IF(ISERROR(VLOOKUP(B418,stock!$A$4:$G$220,4,FALSE))," ",VLOOKUP(B418,stock!$A$4:$G$220,4,FALSE))</f>
        <v xml:space="preserve"> </v>
      </c>
    </row>
    <row r="419" spans="3:5" x14ac:dyDescent="0.25">
      <c r="C419" s="21" t="str">
        <f>IF(ISERROR(VLOOKUP(B419,stock!$A$4:$G$220,2,FALSE))," ",(VLOOKUP(B419,stock!$A$4:$G$220,2,FALSE)))</f>
        <v xml:space="preserve"> </v>
      </c>
      <c r="D419" s="21" t="str">
        <f>IF(ISERROR(VLOOKUP(B419,stock!$A$4:$G$220,3,FALSE))," ",VLOOKUP(B419,stock!$A$4:$G$220,3,FALSE))</f>
        <v xml:space="preserve"> </v>
      </c>
      <c r="E419" s="21" t="str">
        <f>IF(ISERROR(VLOOKUP(B419,stock!$A$4:$G$220,4,FALSE))," ",VLOOKUP(B419,stock!$A$4:$G$220,4,FALSE))</f>
        <v xml:space="preserve"> </v>
      </c>
    </row>
    <row r="420" spans="3:5" x14ac:dyDescent="0.25">
      <c r="C420" s="21" t="str">
        <f>IF(ISERROR(VLOOKUP(B420,stock!$A$4:$G$220,2,FALSE))," ",(VLOOKUP(B420,stock!$A$4:$G$220,2,FALSE)))</f>
        <v xml:space="preserve"> </v>
      </c>
      <c r="D420" s="21" t="str">
        <f>IF(ISERROR(VLOOKUP(B420,stock!$A$4:$G$220,3,FALSE))," ",VLOOKUP(B420,stock!$A$4:$G$220,3,FALSE))</f>
        <v xml:space="preserve"> </v>
      </c>
      <c r="E420" s="21" t="str">
        <f>IF(ISERROR(VLOOKUP(B420,stock!$A$4:$G$220,4,FALSE))," ",VLOOKUP(B420,stock!$A$4:$G$220,4,FALSE))</f>
        <v xml:space="preserve"> </v>
      </c>
    </row>
    <row r="421" spans="3:5" x14ac:dyDescent="0.25">
      <c r="C421" s="21" t="str">
        <f>IF(ISERROR(VLOOKUP(B421,stock!$A$4:$G$220,2,FALSE))," ",(VLOOKUP(B421,stock!$A$4:$G$220,2,FALSE)))</f>
        <v xml:space="preserve"> </v>
      </c>
      <c r="D421" s="21" t="str">
        <f>IF(ISERROR(VLOOKUP(B421,stock!$A$4:$G$220,3,FALSE))," ",VLOOKUP(B421,stock!$A$4:$G$220,3,FALSE))</f>
        <v xml:space="preserve"> </v>
      </c>
      <c r="E421" s="21" t="str">
        <f>IF(ISERROR(VLOOKUP(B421,stock!$A$4:$G$220,4,FALSE))," ",VLOOKUP(B421,stock!$A$4:$G$220,4,FALSE))</f>
        <v xml:space="preserve"> </v>
      </c>
    </row>
    <row r="422" spans="3:5" x14ac:dyDescent="0.25">
      <c r="C422" s="21" t="str">
        <f>IF(ISERROR(VLOOKUP(B422,stock!$A$4:$G$220,2,FALSE))," ",(VLOOKUP(B422,stock!$A$4:$G$220,2,FALSE)))</f>
        <v xml:space="preserve"> </v>
      </c>
      <c r="D422" s="21" t="str">
        <f>IF(ISERROR(VLOOKUP(B422,stock!$A$4:$G$220,3,FALSE))," ",VLOOKUP(B422,stock!$A$4:$G$220,3,FALSE))</f>
        <v xml:space="preserve"> </v>
      </c>
      <c r="E422" s="21" t="str">
        <f>IF(ISERROR(VLOOKUP(B422,stock!$A$4:$G$220,4,FALSE))," ",VLOOKUP(B422,stock!$A$4:$G$220,4,FALSE))</f>
        <v xml:space="preserve"> </v>
      </c>
    </row>
    <row r="423" spans="3:5" x14ac:dyDescent="0.25">
      <c r="C423" s="21" t="str">
        <f>IF(ISERROR(VLOOKUP(B423,stock!$A$4:$G$220,2,FALSE))," ",(VLOOKUP(B423,stock!$A$4:$G$220,2,FALSE)))</f>
        <v xml:space="preserve"> </v>
      </c>
      <c r="D423" s="21" t="str">
        <f>IF(ISERROR(VLOOKUP(B423,stock!$A$4:$G$220,3,FALSE))," ",VLOOKUP(B423,stock!$A$4:$G$220,3,FALSE))</f>
        <v xml:space="preserve"> </v>
      </c>
      <c r="E423" s="21" t="str">
        <f>IF(ISERROR(VLOOKUP(B423,stock!$A$4:$G$220,4,FALSE))," ",VLOOKUP(B423,stock!$A$4:$G$220,4,FALSE))</f>
        <v xml:space="preserve"> </v>
      </c>
    </row>
    <row r="424" spans="3:5" x14ac:dyDescent="0.25">
      <c r="C424" s="21" t="str">
        <f>IF(ISERROR(VLOOKUP(B424,stock!$A$4:$G$220,2,FALSE))," ",(VLOOKUP(B424,stock!$A$4:$G$220,2,FALSE)))</f>
        <v xml:space="preserve"> </v>
      </c>
      <c r="D424" s="21" t="str">
        <f>IF(ISERROR(VLOOKUP(B424,stock!$A$4:$G$220,3,FALSE))," ",VLOOKUP(B424,stock!$A$4:$G$220,3,FALSE))</f>
        <v xml:space="preserve"> </v>
      </c>
      <c r="E424" s="21" t="str">
        <f>IF(ISERROR(VLOOKUP(B424,stock!$A$4:$G$220,4,FALSE))," ",VLOOKUP(B424,stock!$A$4:$G$220,4,FALSE))</f>
        <v xml:space="preserve"> </v>
      </c>
    </row>
    <row r="425" spans="3:5" x14ac:dyDescent="0.25">
      <c r="C425" s="21" t="str">
        <f>IF(ISERROR(VLOOKUP(B425,stock!$A$4:$G$220,2,FALSE))," ",(VLOOKUP(B425,stock!$A$4:$G$220,2,FALSE)))</f>
        <v xml:space="preserve"> </v>
      </c>
      <c r="D425" s="21" t="str">
        <f>IF(ISERROR(VLOOKUP(B425,stock!$A$4:$G$220,3,FALSE))," ",VLOOKUP(B425,stock!$A$4:$G$220,3,FALSE))</f>
        <v xml:space="preserve"> </v>
      </c>
      <c r="E425" s="21" t="str">
        <f>IF(ISERROR(VLOOKUP(B425,stock!$A$4:$G$220,4,FALSE))," ",VLOOKUP(B425,stock!$A$4:$G$220,4,FALSE))</f>
        <v xml:space="preserve"> </v>
      </c>
    </row>
    <row r="426" spans="3:5" x14ac:dyDescent="0.25">
      <c r="C426" s="21" t="str">
        <f>IF(ISERROR(VLOOKUP(B426,stock!$A$4:$G$220,2,FALSE))," ",(VLOOKUP(B426,stock!$A$4:$G$220,2,FALSE)))</f>
        <v xml:space="preserve"> </v>
      </c>
      <c r="D426" s="21" t="str">
        <f>IF(ISERROR(VLOOKUP(B426,stock!$A$4:$G$220,3,FALSE))," ",VLOOKUP(B426,stock!$A$4:$G$220,3,FALSE))</f>
        <v xml:space="preserve"> </v>
      </c>
      <c r="E426" s="21" t="str">
        <f>IF(ISERROR(VLOOKUP(B426,stock!$A$4:$G$220,4,FALSE))," ",VLOOKUP(B426,stock!$A$4:$G$220,4,FALSE))</f>
        <v xml:space="preserve"> </v>
      </c>
    </row>
    <row r="427" spans="3:5" x14ac:dyDescent="0.25">
      <c r="C427" s="21" t="str">
        <f>IF(ISERROR(VLOOKUP(B427,stock!$A$4:$G$220,2,FALSE))," ",(VLOOKUP(B427,stock!$A$4:$G$220,2,FALSE)))</f>
        <v xml:space="preserve"> </v>
      </c>
      <c r="D427" s="21" t="str">
        <f>IF(ISERROR(VLOOKUP(B427,stock!$A$4:$G$220,3,FALSE))," ",VLOOKUP(B427,stock!$A$4:$G$220,3,FALSE))</f>
        <v xml:space="preserve"> </v>
      </c>
      <c r="E427" s="21" t="str">
        <f>IF(ISERROR(VLOOKUP(B427,stock!$A$4:$G$220,4,FALSE))," ",VLOOKUP(B427,stock!$A$4:$G$220,4,FALSE))</f>
        <v xml:space="preserve"> </v>
      </c>
    </row>
    <row r="428" spans="3:5" x14ac:dyDescent="0.25">
      <c r="C428" s="21" t="str">
        <f>IF(ISERROR(VLOOKUP(B428,stock!$A$4:$G$220,2,FALSE))," ",(VLOOKUP(B428,stock!$A$4:$G$220,2,FALSE)))</f>
        <v xml:space="preserve"> </v>
      </c>
      <c r="D428" s="21" t="str">
        <f>IF(ISERROR(VLOOKUP(B428,stock!$A$4:$G$220,3,FALSE))," ",VLOOKUP(B428,stock!$A$4:$G$220,3,FALSE))</f>
        <v xml:space="preserve"> </v>
      </c>
      <c r="E428" s="21" t="str">
        <f>IF(ISERROR(VLOOKUP(B428,stock!$A$4:$G$220,4,FALSE))," ",VLOOKUP(B428,stock!$A$4:$G$220,4,FALSE))</f>
        <v xml:space="preserve"> </v>
      </c>
    </row>
    <row r="429" spans="3:5" x14ac:dyDescent="0.25">
      <c r="C429" s="21" t="str">
        <f>IF(ISERROR(VLOOKUP(B429,stock!$A$4:$G$220,2,FALSE))," ",(VLOOKUP(B429,stock!$A$4:$G$220,2,FALSE)))</f>
        <v xml:space="preserve"> </v>
      </c>
      <c r="D429" s="21" t="str">
        <f>IF(ISERROR(VLOOKUP(B429,stock!$A$4:$G$220,3,FALSE))," ",VLOOKUP(B429,stock!$A$4:$G$220,3,FALSE))</f>
        <v xml:space="preserve"> </v>
      </c>
      <c r="E429" s="21" t="str">
        <f>IF(ISERROR(VLOOKUP(B429,stock!$A$4:$G$220,4,FALSE))," ",VLOOKUP(B429,stock!$A$4:$G$220,4,FALSE))</f>
        <v xml:space="preserve"> </v>
      </c>
    </row>
    <row r="430" spans="3:5" x14ac:dyDescent="0.25">
      <c r="C430" s="21" t="str">
        <f>IF(ISERROR(VLOOKUP(B430,stock!$A$4:$G$220,2,FALSE))," ",(VLOOKUP(B430,stock!$A$4:$G$220,2,FALSE)))</f>
        <v xml:space="preserve"> </v>
      </c>
      <c r="D430" s="21" t="str">
        <f>IF(ISERROR(VLOOKUP(B430,stock!$A$4:$G$220,3,FALSE))," ",VLOOKUP(B430,stock!$A$4:$G$220,3,FALSE))</f>
        <v xml:space="preserve"> </v>
      </c>
      <c r="E430" s="21" t="str">
        <f>IF(ISERROR(VLOOKUP(B430,stock!$A$4:$G$220,4,FALSE))," ",VLOOKUP(B430,stock!$A$4:$G$220,4,FALSE))</f>
        <v xml:space="preserve"> </v>
      </c>
    </row>
    <row r="431" spans="3:5" x14ac:dyDescent="0.25">
      <c r="C431" s="21" t="str">
        <f>IF(ISERROR(VLOOKUP(B431,stock!$A$4:$G$220,2,FALSE))," ",(VLOOKUP(B431,stock!$A$4:$G$220,2,FALSE)))</f>
        <v xml:space="preserve"> </v>
      </c>
      <c r="D431" s="21" t="str">
        <f>IF(ISERROR(VLOOKUP(B431,stock!$A$4:$G$220,3,FALSE))," ",VLOOKUP(B431,stock!$A$4:$G$220,3,FALSE))</f>
        <v xml:space="preserve"> </v>
      </c>
      <c r="E431" s="21" t="str">
        <f>IF(ISERROR(VLOOKUP(B431,stock!$A$4:$G$220,4,FALSE))," ",VLOOKUP(B431,stock!$A$4:$G$220,4,FALSE))</f>
        <v xml:space="preserve"> </v>
      </c>
    </row>
    <row r="432" spans="3:5" x14ac:dyDescent="0.25">
      <c r="C432" s="21" t="str">
        <f>IF(ISERROR(VLOOKUP(B432,stock!$A$4:$G$220,2,FALSE))," ",(VLOOKUP(B432,stock!$A$4:$G$220,2,FALSE)))</f>
        <v xml:space="preserve"> </v>
      </c>
      <c r="D432" s="21" t="str">
        <f>IF(ISERROR(VLOOKUP(B432,stock!$A$4:$G$220,3,FALSE))," ",VLOOKUP(B432,stock!$A$4:$G$220,3,FALSE))</f>
        <v xml:space="preserve"> </v>
      </c>
      <c r="E432" s="21" t="str">
        <f>IF(ISERROR(VLOOKUP(B432,stock!$A$4:$G$220,4,FALSE))," ",VLOOKUP(B432,stock!$A$4:$G$220,4,FALSE))</f>
        <v xml:space="preserve"> </v>
      </c>
    </row>
    <row r="433" spans="3:5" x14ac:dyDescent="0.25">
      <c r="C433" s="21" t="str">
        <f>IF(ISERROR(VLOOKUP(B433,stock!$A$4:$G$220,2,FALSE))," ",(VLOOKUP(B433,stock!$A$4:$G$220,2,FALSE)))</f>
        <v xml:space="preserve"> </v>
      </c>
      <c r="D433" s="21" t="str">
        <f>IF(ISERROR(VLOOKUP(B433,stock!$A$4:$G$220,3,FALSE))," ",VLOOKUP(B433,stock!$A$4:$G$220,3,FALSE))</f>
        <v xml:space="preserve"> </v>
      </c>
      <c r="E433" s="21" t="str">
        <f>IF(ISERROR(VLOOKUP(B433,stock!$A$4:$G$220,4,FALSE))," ",VLOOKUP(B433,stock!$A$4:$G$220,4,FALSE))</f>
        <v xml:space="preserve"> </v>
      </c>
    </row>
    <row r="434" spans="3:5" x14ac:dyDescent="0.25">
      <c r="C434" s="21" t="str">
        <f>IF(ISERROR(VLOOKUP(B434,stock!$A$4:$G$220,2,FALSE))," ",(VLOOKUP(B434,stock!$A$4:$G$220,2,FALSE)))</f>
        <v xml:space="preserve"> </v>
      </c>
      <c r="D434" s="21" t="str">
        <f>IF(ISERROR(VLOOKUP(B434,stock!$A$4:$G$220,3,FALSE))," ",VLOOKUP(B434,stock!$A$4:$G$220,3,FALSE))</f>
        <v xml:space="preserve"> </v>
      </c>
      <c r="E434" s="21" t="str">
        <f>IF(ISERROR(VLOOKUP(B434,stock!$A$4:$G$220,4,FALSE))," ",VLOOKUP(B434,stock!$A$4:$G$220,4,FALSE))</f>
        <v xml:space="preserve"> </v>
      </c>
    </row>
    <row r="435" spans="3:5" x14ac:dyDescent="0.25">
      <c r="C435" s="21" t="str">
        <f>IF(ISERROR(VLOOKUP(B435,stock!$A$4:$G$220,2,FALSE))," ",(VLOOKUP(B435,stock!$A$4:$G$220,2,FALSE)))</f>
        <v xml:space="preserve"> </v>
      </c>
      <c r="D435" s="21" t="str">
        <f>IF(ISERROR(VLOOKUP(B435,stock!$A$4:$G$220,3,FALSE))," ",VLOOKUP(B435,stock!$A$4:$G$220,3,FALSE))</f>
        <v xml:space="preserve"> </v>
      </c>
      <c r="E435" s="21" t="str">
        <f>IF(ISERROR(VLOOKUP(B435,stock!$A$4:$G$220,4,FALSE))," ",VLOOKUP(B435,stock!$A$4:$G$220,4,FALSE))</f>
        <v xml:space="preserve"> </v>
      </c>
    </row>
    <row r="436" spans="3:5" x14ac:dyDescent="0.25">
      <c r="C436" s="21" t="str">
        <f>IF(ISERROR(VLOOKUP(B436,stock!$A$4:$G$220,2,FALSE))," ",(VLOOKUP(B436,stock!$A$4:$G$220,2,FALSE)))</f>
        <v xml:space="preserve"> </v>
      </c>
      <c r="D436" s="21" t="str">
        <f>IF(ISERROR(VLOOKUP(B436,stock!$A$4:$G$220,3,FALSE))," ",VLOOKUP(B436,stock!$A$4:$G$220,3,FALSE))</f>
        <v xml:space="preserve"> </v>
      </c>
      <c r="E436" s="21" t="str">
        <f>IF(ISERROR(VLOOKUP(B436,stock!$A$4:$G$220,4,FALSE))," ",VLOOKUP(B436,stock!$A$4:$G$220,4,FALSE))</f>
        <v xml:space="preserve"> </v>
      </c>
    </row>
    <row r="437" spans="3:5" x14ac:dyDescent="0.25">
      <c r="C437" s="21" t="str">
        <f>IF(ISERROR(VLOOKUP(B437,stock!$A$4:$G$220,2,FALSE))," ",(VLOOKUP(B437,stock!$A$4:$G$220,2,FALSE)))</f>
        <v xml:space="preserve"> </v>
      </c>
      <c r="D437" s="21" t="str">
        <f>IF(ISERROR(VLOOKUP(B437,stock!$A$4:$G$220,3,FALSE))," ",VLOOKUP(B437,stock!$A$4:$G$220,3,FALSE))</f>
        <v xml:space="preserve"> </v>
      </c>
      <c r="E437" s="21" t="str">
        <f>IF(ISERROR(VLOOKUP(B437,stock!$A$4:$G$220,4,FALSE))," ",VLOOKUP(B437,stock!$A$4:$G$220,4,FALSE))</f>
        <v xml:space="preserve"> </v>
      </c>
    </row>
    <row r="438" spans="3:5" x14ac:dyDescent="0.25">
      <c r="C438" s="21" t="str">
        <f>IF(ISERROR(VLOOKUP(B438,stock!$A$4:$G$220,2,FALSE))," ",(VLOOKUP(B438,stock!$A$4:$G$220,2,FALSE)))</f>
        <v xml:space="preserve"> </v>
      </c>
      <c r="D438" s="21" t="str">
        <f>IF(ISERROR(VLOOKUP(B438,stock!$A$4:$G$220,3,FALSE))," ",VLOOKUP(B438,stock!$A$4:$G$220,3,FALSE))</f>
        <v xml:space="preserve"> </v>
      </c>
      <c r="E438" s="21" t="str">
        <f>IF(ISERROR(VLOOKUP(B438,stock!$A$4:$G$220,4,FALSE))," ",VLOOKUP(B438,stock!$A$4:$G$220,4,FALSE))</f>
        <v xml:space="preserve"> </v>
      </c>
    </row>
    <row r="439" spans="3:5" x14ac:dyDescent="0.25">
      <c r="C439" s="21" t="str">
        <f>IF(ISERROR(VLOOKUP(B439,stock!$A$4:$G$220,2,FALSE))," ",(VLOOKUP(B439,stock!$A$4:$G$220,2,FALSE)))</f>
        <v xml:space="preserve"> </v>
      </c>
      <c r="D439" s="21" t="str">
        <f>IF(ISERROR(VLOOKUP(B439,stock!$A$4:$G$220,3,FALSE))," ",VLOOKUP(B439,stock!$A$4:$G$220,3,FALSE))</f>
        <v xml:space="preserve"> </v>
      </c>
      <c r="E439" s="21" t="str">
        <f>IF(ISERROR(VLOOKUP(B439,stock!$A$4:$G$220,4,FALSE))," ",VLOOKUP(B439,stock!$A$4:$G$220,4,FALSE))</f>
        <v xml:space="preserve"> </v>
      </c>
    </row>
    <row r="440" spans="3:5" x14ac:dyDescent="0.25">
      <c r="C440" s="21" t="str">
        <f>IF(ISERROR(VLOOKUP(B440,stock!$A$4:$G$220,2,FALSE))," ",(VLOOKUP(B440,stock!$A$4:$G$220,2,FALSE)))</f>
        <v xml:space="preserve"> </v>
      </c>
      <c r="D440" s="21" t="str">
        <f>IF(ISERROR(VLOOKUP(B440,stock!$A$4:$G$220,3,FALSE))," ",VLOOKUP(B440,stock!$A$4:$G$220,3,FALSE))</f>
        <v xml:space="preserve"> </v>
      </c>
      <c r="E440" s="21" t="str">
        <f>IF(ISERROR(VLOOKUP(B440,stock!$A$4:$G$220,4,FALSE))," ",VLOOKUP(B440,stock!$A$4:$G$220,4,FALSE))</f>
        <v xml:space="preserve"> </v>
      </c>
    </row>
    <row r="441" spans="3:5" x14ac:dyDescent="0.25">
      <c r="C441" s="21" t="str">
        <f>IF(ISERROR(VLOOKUP(B441,stock!$A$4:$G$220,2,FALSE))," ",(VLOOKUP(B441,stock!$A$4:$G$220,2,FALSE)))</f>
        <v xml:space="preserve"> </v>
      </c>
      <c r="D441" s="21" t="str">
        <f>IF(ISERROR(VLOOKUP(B441,stock!$A$4:$G$220,3,FALSE))," ",VLOOKUP(B441,stock!$A$4:$G$220,3,FALSE))</f>
        <v xml:space="preserve"> </v>
      </c>
      <c r="E441" s="21" t="str">
        <f>IF(ISERROR(VLOOKUP(B441,stock!$A$4:$G$220,4,FALSE))," ",VLOOKUP(B441,stock!$A$4:$G$220,4,FALSE))</f>
        <v xml:space="preserve"> </v>
      </c>
    </row>
    <row r="442" spans="3:5" x14ac:dyDescent="0.25">
      <c r="C442" s="21" t="str">
        <f>IF(ISERROR(VLOOKUP(B442,stock!$A$4:$G$220,2,FALSE))," ",(VLOOKUP(B442,stock!$A$4:$G$220,2,FALSE)))</f>
        <v xml:space="preserve"> </v>
      </c>
      <c r="D442" s="21" t="str">
        <f>IF(ISERROR(VLOOKUP(B442,stock!$A$4:$G$220,3,FALSE))," ",VLOOKUP(B442,stock!$A$4:$G$220,3,FALSE))</f>
        <v xml:space="preserve"> </v>
      </c>
      <c r="E442" s="21" t="str">
        <f>IF(ISERROR(VLOOKUP(B442,stock!$A$4:$G$220,4,FALSE))," ",VLOOKUP(B442,stock!$A$4:$G$220,4,FALSE))</f>
        <v xml:space="preserve"> </v>
      </c>
    </row>
    <row r="443" spans="3:5" x14ac:dyDescent="0.25">
      <c r="C443" s="21" t="str">
        <f>IF(ISERROR(VLOOKUP(B443,stock!$A$4:$G$220,2,FALSE))," ",(VLOOKUP(B443,stock!$A$4:$G$220,2,FALSE)))</f>
        <v xml:space="preserve"> </v>
      </c>
      <c r="D443" s="21" t="str">
        <f>IF(ISERROR(VLOOKUP(B443,stock!$A$4:$G$220,3,FALSE))," ",VLOOKUP(B443,stock!$A$4:$G$220,3,FALSE))</f>
        <v xml:space="preserve"> </v>
      </c>
      <c r="E443" s="21" t="str">
        <f>IF(ISERROR(VLOOKUP(B443,stock!$A$4:$G$220,4,FALSE))," ",VLOOKUP(B443,stock!$A$4:$G$220,4,FALSE))</f>
        <v xml:space="preserve"> </v>
      </c>
    </row>
    <row r="444" spans="3:5" x14ac:dyDescent="0.25">
      <c r="C444" s="21" t="str">
        <f>IF(ISERROR(VLOOKUP(B444,stock!$A$4:$G$220,2,FALSE))," ",(VLOOKUP(B444,stock!$A$4:$G$220,2,FALSE)))</f>
        <v xml:space="preserve"> </v>
      </c>
      <c r="D444" s="21" t="str">
        <f>IF(ISERROR(VLOOKUP(B444,stock!$A$4:$G$220,3,FALSE))," ",VLOOKUP(B444,stock!$A$4:$G$220,3,FALSE))</f>
        <v xml:space="preserve"> </v>
      </c>
      <c r="E444" s="21" t="str">
        <f>IF(ISERROR(VLOOKUP(B444,stock!$A$4:$G$220,4,FALSE))," ",VLOOKUP(B444,stock!$A$4:$G$220,4,FALSE))</f>
        <v xml:space="preserve"> </v>
      </c>
    </row>
    <row r="445" spans="3:5" x14ac:dyDescent="0.25">
      <c r="C445" s="21" t="str">
        <f>IF(ISERROR(VLOOKUP(B445,stock!$A$4:$G$220,2,FALSE))," ",(VLOOKUP(B445,stock!$A$4:$G$220,2,FALSE)))</f>
        <v xml:space="preserve"> </v>
      </c>
      <c r="D445" s="21" t="str">
        <f>IF(ISERROR(VLOOKUP(B445,stock!$A$4:$G$220,3,FALSE))," ",VLOOKUP(B445,stock!$A$4:$G$220,3,FALSE))</f>
        <v xml:space="preserve"> </v>
      </c>
      <c r="E445" s="21" t="str">
        <f>IF(ISERROR(VLOOKUP(B445,stock!$A$4:$G$220,4,FALSE))," ",VLOOKUP(B445,stock!$A$4:$G$220,4,FALSE))</f>
        <v xml:space="preserve"> </v>
      </c>
    </row>
    <row r="446" spans="3:5" x14ac:dyDescent="0.25">
      <c r="C446" s="21" t="str">
        <f>IF(ISERROR(VLOOKUP(B446,stock!$A$4:$G$220,2,FALSE))," ",(VLOOKUP(B446,stock!$A$4:$G$220,2,FALSE)))</f>
        <v xml:space="preserve"> </v>
      </c>
      <c r="D446" s="21" t="str">
        <f>IF(ISERROR(VLOOKUP(B446,stock!$A$4:$G$220,3,FALSE))," ",VLOOKUP(B446,stock!$A$4:$G$220,3,FALSE))</f>
        <v xml:space="preserve"> </v>
      </c>
      <c r="E446" s="21" t="str">
        <f>IF(ISERROR(VLOOKUP(B446,stock!$A$4:$G$220,4,FALSE))," ",VLOOKUP(B446,stock!$A$4:$G$220,4,FALSE))</f>
        <v xml:space="preserve"> </v>
      </c>
    </row>
    <row r="447" spans="3:5" x14ac:dyDescent="0.25">
      <c r="C447" s="21" t="str">
        <f>IF(ISERROR(VLOOKUP(B447,stock!$A$4:$G$220,2,FALSE))," ",(VLOOKUP(B447,stock!$A$4:$G$220,2,FALSE)))</f>
        <v xml:space="preserve"> </v>
      </c>
      <c r="D447" s="21" t="str">
        <f>IF(ISERROR(VLOOKUP(B447,stock!$A$4:$G$220,3,FALSE))," ",VLOOKUP(B447,stock!$A$4:$G$220,3,FALSE))</f>
        <v xml:space="preserve"> </v>
      </c>
      <c r="E447" s="21" t="str">
        <f>IF(ISERROR(VLOOKUP(B447,stock!$A$4:$G$220,4,FALSE))," ",VLOOKUP(B447,stock!$A$4:$G$220,4,FALSE))</f>
        <v xml:space="preserve"> </v>
      </c>
    </row>
    <row r="448" spans="3:5" x14ac:dyDescent="0.25">
      <c r="C448" s="21" t="str">
        <f>IF(ISERROR(VLOOKUP(B448,stock!$A$4:$G$220,2,FALSE))," ",(VLOOKUP(B448,stock!$A$4:$G$220,2,FALSE)))</f>
        <v xml:space="preserve"> </v>
      </c>
      <c r="D448" s="21" t="str">
        <f>IF(ISERROR(VLOOKUP(B448,stock!$A$4:$G$220,3,FALSE))," ",VLOOKUP(B448,stock!$A$4:$G$220,3,FALSE))</f>
        <v xml:space="preserve"> </v>
      </c>
      <c r="E448" s="21" t="str">
        <f>IF(ISERROR(VLOOKUP(B448,stock!$A$4:$G$220,4,FALSE))," ",VLOOKUP(B448,stock!$A$4:$G$220,4,FALSE))</f>
        <v xml:space="preserve"> </v>
      </c>
    </row>
    <row r="449" spans="3:5" x14ac:dyDescent="0.25">
      <c r="C449" s="21" t="str">
        <f>IF(ISERROR(VLOOKUP(B449,stock!$A$4:$G$220,2,FALSE))," ",(VLOOKUP(B449,stock!$A$4:$G$220,2,FALSE)))</f>
        <v xml:space="preserve"> </v>
      </c>
      <c r="D449" s="21" t="str">
        <f>IF(ISERROR(VLOOKUP(B449,stock!$A$4:$G$220,3,FALSE))," ",VLOOKUP(B449,stock!$A$4:$G$220,3,FALSE))</f>
        <v xml:space="preserve"> </v>
      </c>
      <c r="E449" s="21" t="str">
        <f>IF(ISERROR(VLOOKUP(B449,stock!$A$4:$G$220,4,FALSE))," ",VLOOKUP(B449,stock!$A$4:$G$220,4,FALSE))</f>
        <v xml:space="preserve"> </v>
      </c>
    </row>
    <row r="450" spans="3:5" x14ac:dyDescent="0.25">
      <c r="C450" s="21" t="str">
        <f>IF(ISERROR(VLOOKUP(B450,stock!$A$4:$G$220,2,FALSE))," ",(VLOOKUP(B450,stock!$A$4:$G$220,2,FALSE)))</f>
        <v xml:space="preserve"> </v>
      </c>
      <c r="D450" s="21" t="str">
        <f>IF(ISERROR(VLOOKUP(B450,stock!$A$4:$G$220,3,FALSE))," ",VLOOKUP(B450,stock!$A$4:$G$220,3,FALSE))</f>
        <v xml:space="preserve"> </v>
      </c>
      <c r="E450" s="21" t="str">
        <f>IF(ISERROR(VLOOKUP(B450,stock!$A$4:$G$220,4,FALSE))," ",VLOOKUP(B450,stock!$A$4:$G$220,4,FALSE))</f>
        <v xml:space="preserve"> </v>
      </c>
    </row>
    <row r="451" spans="3:5" x14ac:dyDescent="0.25">
      <c r="C451" s="21" t="str">
        <f>IF(ISERROR(VLOOKUP(B451,stock!$A$4:$G$220,2,FALSE))," ",(VLOOKUP(B451,stock!$A$4:$G$220,2,FALSE)))</f>
        <v xml:space="preserve"> </v>
      </c>
      <c r="D451" s="21" t="str">
        <f>IF(ISERROR(VLOOKUP(B451,stock!$A$4:$G$220,3,FALSE))," ",VLOOKUP(B451,stock!$A$4:$G$220,3,FALSE))</f>
        <v xml:space="preserve"> </v>
      </c>
      <c r="E451" s="21" t="str">
        <f>IF(ISERROR(VLOOKUP(B451,stock!$A$4:$G$220,4,FALSE))," ",VLOOKUP(B451,stock!$A$4:$G$220,4,FALSE))</f>
        <v xml:space="preserve"> </v>
      </c>
    </row>
    <row r="452" spans="3:5" x14ac:dyDescent="0.25">
      <c r="C452" s="21" t="str">
        <f>IF(ISERROR(VLOOKUP(B452,stock!$A$4:$G$220,2,FALSE))," ",(VLOOKUP(B452,stock!$A$4:$G$220,2,FALSE)))</f>
        <v xml:space="preserve"> </v>
      </c>
      <c r="D452" s="21" t="str">
        <f>IF(ISERROR(VLOOKUP(B452,stock!$A$4:$G$220,3,FALSE))," ",VLOOKUP(B452,stock!$A$4:$G$220,3,FALSE))</f>
        <v xml:space="preserve"> </v>
      </c>
      <c r="E452" s="21" t="str">
        <f>IF(ISERROR(VLOOKUP(B452,stock!$A$4:$G$220,4,FALSE))," ",VLOOKUP(B452,stock!$A$4:$G$220,4,FALSE))</f>
        <v xml:space="preserve"> </v>
      </c>
    </row>
    <row r="453" spans="3:5" x14ac:dyDescent="0.25">
      <c r="C453" s="21" t="str">
        <f>IF(ISERROR(VLOOKUP(B453,stock!$A$4:$G$220,2,FALSE))," ",(VLOOKUP(B453,stock!$A$4:$G$220,2,FALSE)))</f>
        <v xml:space="preserve"> </v>
      </c>
      <c r="D453" s="21" t="str">
        <f>IF(ISERROR(VLOOKUP(B453,stock!$A$4:$G$220,3,FALSE))," ",VLOOKUP(B453,stock!$A$4:$G$220,3,FALSE))</f>
        <v xml:space="preserve"> </v>
      </c>
      <c r="E453" s="21" t="str">
        <f>IF(ISERROR(VLOOKUP(B453,stock!$A$4:$G$220,4,FALSE))," ",VLOOKUP(B453,stock!$A$4:$G$220,4,FALSE))</f>
        <v xml:space="preserve"> </v>
      </c>
    </row>
    <row r="454" spans="3:5" x14ac:dyDescent="0.25">
      <c r="C454" s="21" t="str">
        <f>IF(ISERROR(VLOOKUP(B454,stock!$A$4:$G$220,2,FALSE))," ",(VLOOKUP(B454,stock!$A$4:$G$220,2,FALSE)))</f>
        <v xml:space="preserve"> </v>
      </c>
      <c r="D454" s="21" t="str">
        <f>IF(ISERROR(VLOOKUP(B454,stock!$A$4:$G$220,3,FALSE))," ",VLOOKUP(B454,stock!$A$4:$G$220,3,FALSE))</f>
        <v xml:space="preserve"> </v>
      </c>
      <c r="E454" s="21" t="str">
        <f>IF(ISERROR(VLOOKUP(B454,stock!$A$4:$G$220,4,FALSE))," ",VLOOKUP(B454,stock!$A$4:$G$220,4,FALSE))</f>
        <v xml:space="preserve"> </v>
      </c>
    </row>
    <row r="455" spans="3:5" x14ac:dyDescent="0.25">
      <c r="C455" s="21" t="str">
        <f>IF(ISERROR(VLOOKUP(B455,stock!$A$4:$G$220,2,FALSE))," ",(VLOOKUP(B455,stock!$A$4:$G$220,2,FALSE)))</f>
        <v xml:space="preserve"> </v>
      </c>
      <c r="D455" s="21" t="str">
        <f>IF(ISERROR(VLOOKUP(B455,stock!$A$4:$G$220,3,FALSE))," ",VLOOKUP(B455,stock!$A$4:$G$220,3,FALSE))</f>
        <v xml:space="preserve"> </v>
      </c>
      <c r="E455" s="21" t="str">
        <f>IF(ISERROR(VLOOKUP(B455,stock!$A$4:$G$220,4,FALSE))," ",VLOOKUP(B455,stock!$A$4:$G$220,4,FALSE))</f>
        <v xml:space="preserve"> </v>
      </c>
    </row>
    <row r="456" spans="3:5" x14ac:dyDescent="0.25">
      <c r="C456" s="21" t="str">
        <f>IF(ISERROR(VLOOKUP(B456,stock!$A$4:$G$220,2,FALSE))," ",(VLOOKUP(B456,stock!$A$4:$G$220,2,FALSE)))</f>
        <v xml:space="preserve"> </v>
      </c>
      <c r="D456" s="21" t="str">
        <f>IF(ISERROR(VLOOKUP(B456,stock!$A$4:$G$220,3,FALSE))," ",VLOOKUP(B456,stock!$A$4:$G$220,3,FALSE))</f>
        <v xml:space="preserve"> </v>
      </c>
      <c r="E456" s="21" t="str">
        <f>IF(ISERROR(VLOOKUP(B456,stock!$A$4:$G$220,4,FALSE))," ",VLOOKUP(B456,stock!$A$4:$G$220,4,FALSE))</f>
        <v xml:space="preserve"> </v>
      </c>
    </row>
    <row r="457" spans="3:5" x14ac:dyDescent="0.25">
      <c r="C457" s="21" t="str">
        <f>IF(ISERROR(VLOOKUP(B457,stock!$A$4:$G$220,2,FALSE))," ",(VLOOKUP(B457,stock!$A$4:$G$220,2,FALSE)))</f>
        <v xml:space="preserve"> </v>
      </c>
      <c r="D457" s="21" t="str">
        <f>IF(ISERROR(VLOOKUP(B457,stock!$A$4:$G$220,3,FALSE))," ",VLOOKUP(B457,stock!$A$4:$G$220,3,FALSE))</f>
        <v xml:space="preserve"> </v>
      </c>
      <c r="E457" s="21" t="str">
        <f>IF(ISERROR(VLOOKUP(B457,stock!$A$4:$G$220,4,FALSE))," ",VLOOKUP(B457,stock!$A$4:$G$220,4,FALSE))</f>
        <v xml:space="preserve"> </v>
      </c>
    </row>
    <row r="458" spans="3:5" x14ac:dyDescent="0.25">
      <c r="C458" s="21" t="str">
        <f>IF(ISERROR(VLOOKUP(B458,stock!$A$4:$G$220,2,FALSE))," ",(VLOOKUP(B458,stock!$A$4:$G$220,2,FALSE)))</f>
        <v xml:space="preserve"> </v>
      </c>
      <c r="D458" s="21" t="str">
        <f>IF(ISERROR(VLOOKUP(B458,stock!$A$4:$G$220,3,FALSE))," ",VLOOKUP(B458,stock!$A$4:$G$220,3,FALSE))</f>
        <v xml:space="preserve"> </v>
      </c>
      <c r="E458" s="21" t="str">
        <f>IF(ISERROR(VLOOKUP(B458,stock!$A$4:$G$220,4,FALSE))," ",VLOOKUP(B458,stock!$A$4:$G$220,4,FALSE))</f>
        <v xml:space="preserve"> </v>
      </c>
    </row>
    <row r="459" spans="3:5" x14ac:dyDescent="0.25">
      <c r="C459" s="21" t="str">
        <f>IF(ISERROR(VLOOKUP(B459,stock!$A$4:$G$220,2,FALSE))," ",(VLOOKUP(B459,stock!$A$4:$G$220,2,FALSE)))</f>
        <v xml:space="preserve"> </v>
      </c>
      <c r="D459" s="21" t="str">
        <f>IF(ISERROR(VLOOKUP(B459,stock!$A$4:$G$220,3,FALSE))," ",VLOOKUP(B459,stock!$A$4:$G$220,3,FALSE))</f>
        <v xml:space="preserve"> </v>
      </c>
      <c r="E459" s="21" t="str">
        <f>IF(ISERROR(VLOOKUP(B459,stock!$A$4:$G$220,4,FALSE))," ",VLOOKUP(B459,stock!$A$4:$G$220,4,FALSE))</f>
        <v xml:space="preserve"> </v>
      </c>
    </row>
    <row r="460" spans="3:5" x14ac:dyDescent="0.25">
      <c r="C460" s="21" t="str">
        <f>IF(ISERROR(VLOOKUP(B460,stock!$A$4:$G$220,2,FALSE))," ",(VLOOKUP(B460,stock!$A$4:$G$220,2,FALSE)))</f>
        <v xml:space="preserve"> </v>
      </c>
      <c r="D460" s="21" t="str">
        <f>IF(ISERROR(VLOOKUP(B460,stock!$A$4:$G$220,3,FALSE))," ",VLOOKUP(B460,stock!$A$4:$G$220,3,FALSE))</f>
        <v xml:space="preserve"> </v>
      </c>
      <c r="E460" s="21" t="str">
        <f>IF(ISERROR(VLOOKUP(B460,stock!$A$4:$G$220,4,FALSE))," ",VLOOKUP(B460,stock!$A$4:$G$220,4,FALSE))</f>
        <v xml:space="preserve"> </v>
      </c>
    </row>
    <row r="461" spans="3:5" x14ac:dyDescent="0.25">
      <c r="C461" s="21" t="str">
        <f>IF(ISERROR(VLOOKUP(B461,stock!$A$4:$G$220,2,FALSE))," ",(VLOOKUP(B461,stock!$A$4:$G$220,2,FALSE)))</f>
        <v xml:space="preserve"> </v>
      </c>
      <c r="D461" s="21" t="str">
        <f>IF(ISERROR(VLOOKUP(B461,stock!$A$4:$G$220,3,FALSE))," ",VLOOKUP(B461,stock!$A$4:$G$220,3,FALSE))</f>
        <v xml:space="preserve"> </v>
      </c>
      <c r="E461" s="21" t="str">
        <f>IF(ISERROR(VLOOKUP(B461,stock!$A$4:$G$220,4,FALSE))," ",VLOOKUP(B461,stock!$A$4:$G$220,4,FALSE))</f>
        <v xml:space="preserve"> </v>
      </c>
    </row>
    <row r="462" spans="3:5" x14ac:dyDescent="0.25">
      <c r="C462" s="21" t="str">
        <f>IF(ISERROR(VLOOKUP(B462,stock!$A$4:$G$220,2,FALSE))," ",(VLOOKUP(B462,stock!$A$4:$G$220,2,FALSE)))</f>
        <v xml:space="preserve"> </v>
      </c>
      <c r="D462" s="21" t="str">
        <f>IF(ISERROR(VLOOKUP(B462,stock!$A$4:$G$220,3,FALSE))," ",VLOOKUP(B462,stock!$A$4:$G$220,3,FALSE))</f>
        <v xml:space="preserve"> </v>
      </c>
      <c r="E462" s="21" t="str">
        <f>IF(ISERROR(VLOOKUP(B462,stock!$A$4:$G$220,4,FALSE))," ",VLOOKUP(B462,stock!$A$4:$G$220,4,FALSE))</f>
        <v xml:space="preserve"> </v>
      </c>
    </row>
    <row r="463" spans="3:5" x14ac:dyDescent="0.25">
      <c r="C463" s="21" t="str">
        <f>IF(ISERROR(VLOOKUP(B463,stock!$A$4:$G$220,2,FALSE))," ",(VLOOKUP(B463,stock!$A$4:$G$220,2,FALSE)))</f>
        <v xml:space="preserve"> </v>
      </c>
      <c r="D463" s="21" t="str">
        <f>IF(ISERROR(VLOOKUP(B463,stock!$A$4:$G$220,3,FALSE))," ",VLOOKUP(B463,stock!$A$4:$G$220,3,FALSE))</f>
        <v xml:space="preserve"> </v>
      </c>
      <c r="E463" s="21" t="str">
        <f>IF(ISERROR(VLOOKUP(B463,stock!$A$4:$G$220,4,FALSE))," ",VLOOKUP(B463,stock!$A$4:$G$220,4,FALSE))</f>
        <v xml:space="preserve"> </v>
      </c>
    </row>
    <row r="464" spans="3:5" x14ac:dyDescent="0.25">
      <c r="C464" s="21" t="str">
        <f>IF(ISERROR(VLOOKUP(B464,stock!$A$4:$G$220,2,FALSE))," ",(VLOOKUP(B464,stock!$A$4:$G$220,2,FALSE)))</f>
        <v xml:space="preserve"> </v>
      </c>
      <c r="D464" s="21" t="str">
        <f>IF(ISERROR(VLOOKUP(B464,stock!$A$4:$G$220,3,FALSE))," ",VLOOKUP(B464,stock!$A$4:$G$220,3,FALSE))</f>
        <v xml:space="preserve"> </v>
      </c>
      <c r="E464" s="21" t="str">
        <f>IF(ISERROR(VLOOKUP(B464,stock!$A$4:$G$220,4,FALSE))," ",VLOOKUP(B464,stock!$A$4:$G$220,4,FALSE))</f>
        <v xml:space="preserve"> </v>
      </c>
    </row>
    <row r="465" spans="3:5" x14ac:dyDescent="0.25">
      <c r="C465" s="21" t="str">
        <f>IF(ISERROR(VLOOKUP(B465,stock!$A$4:$G$220,2,FALSE))," ",(VLOOKUP(B465,stock!$A$4:$G$220,2,FALSE)))</f>
        <v xml:space="preserve"> </v>
      </c>
      <c r="D465" s="21" t="str">
        <f>IF(ISERROR(VLOOKUP(B465,stock!$A$4:$G$220,3,FALSE))," ",VLOOKUP(B465,stock!$A$4:$G$220,3,FALSE))</f>
        <v xml:space="preserve"> </v>
      </c>
      <c r="E465" s="21" t="str">
        <f>IF(ISERROR(VLOOKUP(B465,stock!$A$4:$G$220,4,FALSE))," ",VLOOKUP(B465,stock!$A$4:$G$220,4,FALSE))</f>
        <v xml:space="preserve"> </v>
      </c>
    </row>
    <row r="466" spans="3:5" x14ac:dyDescent="0.25">
      <c r="C466" s="21" t="str">
        <f>IF(ISERROR(VLOOKUP(B466,stock!$A$4:$G$220,2,FALSE))," ",(VLOOKUP(B466,stock!$A$4:$G$220,2,FALSE)))</f>
        <v xml:space="preserve"> </v>
      </c>
      <c r="D466" s="21" t="str">
        <f>IF(ISERROR(VLOOKUP(B466,stock!$A$4:$G$220,3,FALSE))," ",VLOOKUP(B466,stock!$A$4:$G$220,3,FALSE))</f>
        <v xml:space="preserve"> </v>
      </c>
      <c r="E466" s="21" t="str">
        <f>IF(ISERROR(VLOOKUP(B466,stock!$A$4:$G$220,4,FALSE))," ",VLOOKUP(B466,stock!$A$4:$G$220,4,FALSE))</f>
        <v xml:space="preserve"> </v>
      </c>
    </row>
    <row r="467" spans="3:5" x14ac:dyDescent="0.25">
      <c r="C467" s="21" t="str">
        <f>IF(ISERROR(VLOOKUP(B467,stock!$A$4:$G$220,2,FALSE))," ",(VLOOKUP(B467,stock!$A$4:$G$220,2,FALSE)))</f>
        <v xml:space="preserve"> </v>
      </c>
      <c r="D467" s="21" t="str">
        <f>IF(ISERROR(VLOOKUP(B467,stock!$A$4:$G$220,3,FALSE))," ",VLOOKUP(B467,stock!$A$4:$G$220,3,FALSE))</f>
        <v xml:space="preserve"> </v>
      </c>
      <c r="E467" s="21" t="str">
        <f>IF(ISERROR(VLOOKUP(B467,stock!$A$4:$G$220,4,FALSE))," ",VLOOKUP(B467,stock!$A$4:$G$220,4,FALSE))</f>
        <v xml:space="preserve"> </v>
      </c>
    </row>
    <row r="468" spans="3:5" x14ac:dyDescent="0.25">
      <c r="C468" s="21" t="str">
        <f>IF(ISERROR(VLOOKUP(B468,stock!$A$4:$G$220,2,FALSE))," ",(VLOOKUP(B468,stock!$A$4:$G$220,2,FALSE)))</f>
        <v xml:space="preserve"> </v>
      </c>
      <c r="D468" s="21" t="str">
        <f>IF(ISERROR(VLOOKUP(B468,stock!$A$4:$G$220,3,FALSE))," ",VLOOKUP(B468,stock!$A$4:$G$220,3,FALSE))</f>
        <v xml:space="preserve"> </v>
      </c>
      <c r="E468" s="21" t="str">
        <f>IF(ISERROR(VLOOKUP(B468,stock!$A$4:$G$220,4,FALSE))," ",VLOOKUP(B468,stock!$A$4:$G$220,4,FALSE))</f>
        <v xml:space="preserve"> </v>
      </c>
    </row>
    <row r="469" spans="3:5" x14ac:dyDescent="0.25">
      <c r="C469" s="21" t="str">
        <f>IF(ISERROR(VLOOKUP(B469,stock!$A$4:$G$220,2,FALSE))," ",(VLOOKUP(B469,stock!$A$4:$G$220,2,FALSE)))</f>
        <v xml:space="preserve"> </v>
      </c>
      <c r="D469" s="21" t="str">
        <f>IF(ISERROR(VLOOKUP(B469,stock!$A$4:$G$220,3,FALSE))," ",VLOOKUP(B469,stock!$A$4:$G$220,3,FALSE))</f>
        <v xml:space="preserve"> </v>
      </c>
      <c r="E469" s="21" t="str">
        <f>IF(ISERROR(VLOOKUP(B469,stock!$A$4:$G$220,4,FALSE))," ",VLOOKUP(B469,stock!$A$4:$G$220,4,FALSE))</f>
        <v xml:space="preserve"> </v>
      </c>
    </row>
    <row r="470" spans="3:5" x14ac:dyDescent="0.25">
      <c r="C470" s="21" t="str">
        <f>IF(ISERROR(VLOOKUP(B470,stock!$A$4:$G$220,2,FALSE))," ",(VLOOKUP(B470,stock!$A$4:$G$220,2,FALSE)))</f>
        <v xml:space="preserve"> </v>
      </c>
      <c r="D470" s="21" t="str">
        <f>IF(ISERROR(VLOOKUP(B470,stock!$A$4:$G$220,3,FALSE))," ",VLOOKUP(B470,stock!$A$4:$G$220,3,FALSE))</f>
        <v xml:space="preserve"> </v>
      </c>
      <c r="E470" s="21" t="str">
        <f>IF(ISERROR(VLOOKUP(B470,stock!$A$4:$G$220,4,FALSE))," ",VLOOKUP(B470,stock!$A$4:$G$220,4,FALSE))</f>
        <v xml:space="preserve"> </v>
      </c>
    </row>
    <row r="471" spans="3:5" x14ac:dyDescent="0.25">
      <c r="C471" s="21" t="str">
        <f>IF(ISERROR(VLOOKUP(B471,stock!$A$4:$G$220,2,FALSE))," ",(VLOOKUP(B471,stock!$A$4:$G$220,2,FALSE)))</f>
        <v xml:space="preserve"> </v>
      </c>
      <c r="D471" s="21" t="str">
        <f>IF(ISERROR(VLOOKUP(B471,stock!$A$4:$G$220,3,FALSE))," ",VLOOKUP(B471,stock!$A$4:$G$220,3,FALSE))</f>
        <v xml:space="preserve"> </v>
      </c>
      <c r="E471" s="21" t="str">
        <f>IF(ISERROR(VLOOKUP(B471,stock!$A$4:$G$220,4,FALSE))," ",VLOOKUP(B471,stock!$A$4:$G$220,4,FALSE))</f>
        <v xml:space="preserve"> </v>
      </c>
    </row>
    <row r="472" spans="3:5" x14ac:dyDescent="0.25">
      <c r="C472" s="21" t="str">
        <f>IF(ISERROR(VLOOKUP(B472,stock!$A$4:$G$220,2,FALSE))," ",(VLOOKUP(B472,stock!$A$4:$G$220,2,FALSE)))</f>
        <v xml:space="preserve"> </v>
      </c>
      <c r="D472" s="21" t="str">
        <f>IF(ISERROR(VLOOKUP(B472,stock!$A$4:$G$220,3,FALSE))," ",VLOOKUP(B472,stock!$A$4:$G$220,3,FALSE))</f>
        <v xml:space="preserve"> </v>
      </c>
      <c r="E472" s="21" t="str">
        <f>IF(ISERROR(VLOOKUP(B472,stock!$A$4:$G$220,4,FALSE))," ",VLOOKUP(B472,stock!$A$4:$G$220,4,FALSE))</f>
        <v xml:space="preserve"> </v>
      </c>
    </row>
    <row r="473" spans="3:5" x14ac:dyDescent="0.25">
      <c r="C473" s="21" t="str">
        <f>IF(ISERROR(VLOOKUP(B473,stock!$A$4:$G$220,2,FALSE))," ",(VLOOKUP(B473,stock!$A$4:$G$220,2,FALSE)))</f>
        <v xml:space="preserve"> </v>
      </c>
      <c r="D473" s="21" t="str">
        <f>IF(ISERROR(VLOOKUP(B473,stock!$A$4:$G$220,3,FALSE))," ",VLOOKUP(B473,stock!$A$4:$G$220,3,FALSE))</f>
        <v xml:space="preserve"> </v>
      </c>
      <c r="E473" s="21" t="str">
        <f>IF(ISERROR(VLOOKUP(B473,stock!$A$4:$G$220,4,FALSE))," ",VLOOKUP(B473,stock!$A$4:$G$220,4,FALSE))</f>
        <v xml:space="preserve"> </v>
      </c>
    </row>
    <row r="474" spans="3:5" x14ac:dyDescent="0.25">
      <c r="C474" s="21" t="str">
        <f>IF(ISERROR(VLOOKUP(B474,stock!$A$4:$G$220,2,FALSE))," ",(VLOOKUP(B474,stock!$A$4:$G$220,2,FALSE)))</f>
        <v xml:space="preserve"> </v>
      </c>
      <c r="D474" s="21" t="str">
        <f>IF(ISERROR(VLOOKUP(B474,stock!$A$4:$G$220,3,FALSE))," ",VLOOKUP(B474,stock!$A$4:$G$220,3,FALSE))</f>
        <v xml:space="preserve"> </v>
      </c>
      <c r="E474" s="21" t="str">
        <f>IF(ISERROR(VLOOKUP(B474,stock!$A$4:$G$220,4,FALSE))," ",VLOOKUP(B474,stock!$A$4:$G$220,4,FALSE))</f>
        <v xml:space="preserve"> </v>
      </c>
    </row>
    <row r="475" spans="3:5" x14ac:dyDescent="0.25">
      <c r="C475" s="21" t="str">
        <f>IF(ISERROR(VLOOKUP(B475,stock!$A$4:$G$220,2,FALSE))," ",(VLOOKUP(B475,stock!$A$4:$G$220,2,FALSE)))</f>
        <v xml:space="preserve"> </v>
      </c>
      <c r="D475" s="21" t="str">
        <f>IF(ISERROR(VLOOKUP(B475,stock!$A$4:$G$220,3,FALSE))," ",VLOOKUP(B475,stock!$A$4:$G$220,3,FALSE))</f>
        <v xml:space="preserve"> </v>
      </c>
      <c r="E475" s="21" t="str">
        <f>IF(ISERROR(VLOOKUP(B475,stock!$A$4:$G$220,4,FALSE))," ",VLOOKUP(B475,stock!$A$4:$G$220,4,FALSE))</f>
        <v xml:space="preserve"> </v>
      </c>
    </row>
    <row r="476" spans="3:5" x14ac:dyDescent="0.25">
      <c r="C476" s="21" t="str">
        <f>IF(ISERROR(VLOOKUP(B476,stock!$A$4:$G$220,2,FALSE))," ",(VLOOKUP(B476,stock!$A$4:$G$220,2,FALSE)))</f>
        <v xml:space="preserve"> </v>
      </c>
      <c r="D476" s="21" t="str">
        <f>IF(ISERROR(VLOOKUP(B476,stock!$A$4:$G$220,3,FALSE))," ",VLOOKUP(B476,stock!$A$4:$G$220,3,FALSE))</f>
        <v xml:space="preserve"> </v>
      </c>
      <c r="E476" s="21" t="str">
        <f>IF(ISERROR(VLOOKUP(B476,stock!$A$4:$G$220,4,FALSE))," ",VLOOKUP(B476,stock!$A$4:$G$220,4,FALSE))</f>
        <v xml:space="preserve"> </v>
      </c>
    </row>
    <row r="477" spans="3:5" x14ac:dyDescent="0.25">
      <c r="C477" s="21" t="str">
        <f>IF(ISERROR(VLOOKUP(B477,stock!$A$4:$G$220,2,FALSE))," ",(VLOOKUP(B477,stock!$A$4:$G$220,2,FALSE)))</f>
        <v xml:space="preserve"> </v>
      </c>
      <c r="D477" s="21" t="str">
        <f>IF(ISERROR(VLOOKUP(B477,stock!$A$4:$G$220,3,FALSE))," ",VLOOKUP(B477,stock!$A$4:$G$220,3,FALSE))</f>
        <v xml:space="preserve"> </v>
      </c>
      <c r="E477" s="21" t="str">
        <f>IF(ISERROR(VLOOKUP(B477,stock!$A$4:$G$220,4,FALSE))," ",VLOOKUP(B477,stock!$A$4:$G$220,4,FALSE))</f>
        <v xml:space="preserve"> </v>
      </c>
    </row>
    <row r="478" spans="3:5" x14ac:dyDescent="0.25">
      <c r="C478" s="21" t="str">
        <f>IF(ISERROR(VLOOKUP(B478,stock!$A$4:$G$220,2,FALSE))," ",(VLOOKUP(B478,stock!$A$4:$G$220,2,FALSE)))</f>
        <v xml:space="preserve"> </v>
      </c>
      <c r="D478" s="21" t="str">
        <f>IF(ISERROR(VLOOKUP(B478,stock!$A$4:$G$220,3,FALSE))," ",VLOOKUP(B478,stock!$A$4:$G$220,3,FALSE))</f>
        <v xml:space="preserve"> </v>
      </c>
      <c r="E478" s="21" t="str">
        <f>IF(ISERROR(VLOOKUP(B478,stock!$A$4:$G$220,4,FALSE))," ",VLOOKUP(B478,stock!$A$4:$G$220,4,FALSE))</f>
        <v xml:space="preserve"> </v>
      </c>
    </row>
    <row r="479" spans="3:5" x14ac:dyDescent="0.25">
      <c r="C479" s="21" t="str">
        <f>IF(ISERROR(VLOOKUP(B479,stock!$A$4:$G$220,2,FALSE))," ",(VLOOKUP(B479,stock!$A$4:$G$220,2,FALSE)))</f>
        <v xml:space="preserve"> </v>
      </c>
      <c r="D479" s="21" t="str">
        <f>IF(ISERROR(VLOOKUP(B479,stock!$A$4:$G$220,3,FALSE))," ",VLOOKUP(B479,stock!$A$4:$G$220,3,FALSE))</f>
        <v xml:space="preserve"> </v>
      </c>
      <c r="E479" s="21" t="str">
        <f>IF(ISERROR(VLOOKUP(B479,stock!$A$4:$G$220,4,FALSE))," ",VLOOKUP(B479,stock!$A$4:$G$220,4,FALSE))</f>
        <v xml:space="preserve"> </v>
      </c>
    </row>
    <row r="480" spans="3:5" x14ac:dyDescent="0.25">
      <c r="C480" s="21" t="str">
        <f>IF(ISERROR(VLOOKUP(B480,stock!$A$4:$G$220,2,FALSE))," ",(VLOOKUP(B480,stock!$A$4:$G$220,2,FALSE)))</f>
        <v xml:space="preserve"> </v>
      </c>
      <c r="D480" s="21" t="str">
        <f>IF(ISERROR(VLOOKUP(B480,stock!$A$4:$G$220,3,FALSE))," ",VLOOKUP(B480,stock!$A$4:$G$220,3,FALSE))</f>
        <v xml:space="preserve"> </v>
      </c>
      <c r="E480" s="21" t="str">
        <f>IF(ISERROR(VLOOKUP(B480,stock!$A$4:$G$220,4,FALSE))," ",VLOOKUP(B480,stock!$A$4:$G$220,4,FALSE))</f>
        <v xml:space="preserve"> </v>
      </c>
    </row>
    <row r="481" spans="3:5" x14ac:dyDescent="0.25">
      <c r="C481" s="21" t="str">
        <f>IF(ISERROR(VLOOKUP(B481,stock!$A$4:$G$220,2,FALSE))," ",(VLOOKUP(B481,stock!$A$4:$G$220,2,FALSE)))</f>
        <v xml:space="preserve"> </v>
      </c>
      <c r="D481" s="21" t="str">
        <f>IF(ISERROR(VLOOKUP(B481,stock!$A$4:$G$220,3,FALSE))," ",VLOOKUP(B481,stock!$A$4:$G$220,3,FALSE))</f>
        <v xml:space="preserve"> </v>
      </c>
      <c r="E481" s="21" t="str">
        <f>IF(ISERROR(VLOOKUP(B481,stock!$A$4:$G$220,4,FALSE))," ",VLOOKUP(B481,stock!$A$4:$G$220,4,FALSE))</f>
        <v xml:space="preserve"> </v>
      </c>
    </row>
    <row r="482" spans="3:5" x14ac:dyDescent="0.25">
      <c r="C482" s="21" t="str">
        <f>IF(ISERROR(VLOOKUP(B482,stock!$A$4:$G$220,2,FALSE))," ",(VLOOKUP(B482,stock!$A$4:$G$220,2,FALSE)))</f>
        <v xml:space="preserve"> </v>
      </c>
      <c r="D482" s="21" t="str">
        <f>IF(ISERROR(VLOOKUP(B482,stock!$A$4:$G$220,3,FALSE))," ",VLOOKUP(B482,stock!$A$4:$G$220,3,FALSE))</f>
        <v xml:space="preserve"> </v>
      </c>
      <c r="E482" s="21" t="str">
        <f>IF(ISERROR(VLOOKUP(B482,stock!$A$4:$G$220,4,FALSE))," ",VLOOKUP(B482,stock!$A$4:$G$220,4,FALSE))</f>
        <v xml:space="preserve"> </v>
      </c>
    </row>
    <row r="483" spans="3:5" x14ac:dyDescent="0.25">
      <c r="C483" s="21" t="str">
        <f>IF(ISERROR(VLOOKUP(B483,stock!$A$4:$G$220,2,FALSE))," ",(VLOOKUP(B483,stock!$A$4:$G$220,2,FALSE)))</f>
        <v xml:space="preserve"> </v>
      </c>
      <c r="D483" s="21" t="str">
        <f>IF(ISERROR(VLOOKUP(B483,stock!$A$4:$G$220,3,FALSE))," ",VLOOKUP(B483,stock!$A$4:$G$220,3,FALSE))</f>
        <v xml:space="preserve"> </v>
      </c>
      <c r="E483" s="21" t="str">
        <f>IF(ISERROR(VLOOKUP(B483,stock!$A$4:$G$220,4,FALSE))," ",VLOOKUP(B483,stock!$A$4:$G$220,4,FALSE))</f>
        <v xml:space="preserve"> </v>
      </c>
    </row>
    <row r="484" spans="3:5" x14ac:dyDescent="0.25">
      <c r="C484" s="21" t="str">
        <f>IF(ISERROR(VLOOKUP(B484,stock!$A$4:$G$220,2,FALSE))," ",(VLOOKUP(B484,stock!$A$4:$G$220,2,FALSE)))</f>
        <v xml:space="preserve"> </v>
      </c>
      <c r="D484" s="21" t="str">
        <f>IF(ISERROR(VLOOKUP(B484,stock!$A$4:$G$220,3,FALSE))," ",VLOOKUP(B484,stock!$A$4:$G$220,3,FALSE))</f>
        <v xml:space="preserve"> </v>
      </c>
      <c r="E484" s="21" t="str">
        <f>IF(ISERROR(VLOOKUP(B484,stock!$A$4:$G$220,4,FALSE))," ",VLOOKUP(B484,stock!$A$4:$G$220,4,FALSE))</f>
        <v xml:space="preserve"> </v>
      </c>
    </row>
    <row r="485" spans="3:5" x14ac:dyDescent="0.25">
      <c r="C485" s="21" t="str">
        <f>IF(ISERROR(VLOOKUP(B485,stock!$A$4:$G$220,2,FALSE))," ",(VLOOKUP(B485,stock!$A$4:$G$220,2,FALSE)))</f>
        <v xml:space="preserve"> </v>
      </c>
      <c r="D485" s="21" t="str">
        <f>IF(ISERROR(VLOOKUP(B485,stock!$A$4:$G$220,3,FALSE))," ",VLOOKUP(B485,stock!$A$4:$G$220,3,FALSE))</f>
        <v xml:space="preserve"> </v>
      </c>
      <c r="E485" s="21" t="str">
        <f>IF(ISERROR(VLOOKUP(B485,stock!$A$4:$G$220,4,FALSE))," ",VLOOKUP(B485,stock!$A$4:$G$220,4,FALSE))</f>
        <v xml:space="preserve"> </v>
      </c>
    </row>
    <row r="486" spans="3:5" x14ac:dyDescent="0.25">
      <c r="C486" s="21" t="str">
        <f>IF(ISERROR(VLOOKUP(B486,stock!$A$4:$G$220,2,FALSE))," ",(VLOOKUP(B486,stock!$A$4:$G$220,2,FALSE)))</f>
        <v xml:space="preserve"> </v>
      </c>
      <c r="D486" s="21" t="str">
        <f>IF(ISERROR(VLOOKUP(B486,stock!$A$4:$G$220,3,FALSE))," ",VLOOKUP(B486,stock!$A$4:$G$220,3,FALSE))</f>
        <v xml:space="preserve"> </v>
      </c>
      <c r="E486" s="21" t="str">
        <f>IF(ISERROR(VLOOKUP(B486,stock!$A$4:$G$220,4,FALSE))," ",VLOOKUP(B486,stock!$A$4:$G$220,4,FALSE))</f>
        <v xml:space="preserve"> </v>
      </c>
    </row>
    <row r="487" spans="3:5" x14ac:dyDescent="0.25">
      <c r="C487" s="21" t="str">
        <f>IF(ISERROR(VLOOKUP(B487,stock!$A$4:$G$220,2,FALSE))," ",(VLOOKUP(B487,stock!$A$4:$G$220,2,FALSE)))</f>
        <v xml:space="preserve"> </v>
      </c>
      <c r="D487" s="21" t="str">
        <f>IF(ISERROR(VLOOKUP(B487,stock!$A$4:$G$220,3,FALSE))," ",VLOOKUP(B487,stock!$A$4:$G$220,3,FALSE))</f>
        <v xml:space="preserve"> </v>
      </c>
      <c r="E487" s="21" t="str">
        <f>IF(ISERROR(VLOOKUP(B487,stock!$A$4:$G$220,4,FALSE))," ",VLOOKUP(B487,stock!$A$4:$G$220,4,FALSE))</f>
        <v xml:space="preserve"> </v>
      </c>
    </row>
    <row r="488" spans="3:5" x14ac:dyDescent="0.25">
      <c r="C488" s="21" t="str">
        <f>IF(ISERROR(VLOOKUP(B488,stock!$A$4:$G$220,2,FALSE))," ",(VLOOKUP(B488,stock!$A$4:$G$220,2,FALSE)))</f>
        <v xml:space="preserve"> </v>
      </c>
      <c r="D488" s="21" t="str">
        <f>IF(ISERROR(VLOOKUP(B488,stock!$A$4:$G$220,3,FALSE))," ",VLOOKUP(B488,stock!$A$4:$G$220,3,FALSE))</f>
        <v xml:space="preserve"> </v>
      </c>
      <c r="E488" s="21" t="str">
        <f>IF(ISERROR(VLOOKUP(B488,stock!$A$4:$G$220,4,FALSE))," ",VLOOKUP(B488,stock!$A$4:$G$220,4,FALSE))</f>
        <v xml:space="preserve"> </v>
      </c>
    </row>
    <row r="489" spans="3:5" x14ac:dyDescent="0.25">
      <c r="C489" s="21" t="str">
        <f>IF(ISERROR(VLOOKUP(B489,stock!$A$4:$G$220,2,FALSE))," ",(VLOOKUP(B489,stock!$A$4:$G$220,2,FALSE)))</f>
        <v xml:space="preserve"> </v>
      </c>
      <c r="D489" s="21" t="str">
        <f>IF(ISERROR(VLOOKUP(B489,stock!$A$4:$G$220,3,FALSE))," ",VLOOKUP(B489,stock!$A$4:$G$220,3,FALSE))</f>
        <v xml:space="preserve"> </v>
      </c>
      <c r="E489" s="21" t="str">
        <f>IF(ISERROR(VLOOKUP(B489,stock!$A$4:$G$220,4,FALSE))," ",VLOOKUP(B489,stock!$A$4:$G$220,4,FALSE))</f>
        <v xml:space="preserve"> </v>
      </c>
    </row>
    <row r="490" spans="3:5" x14ac:dyDescent="0.25">
      <c r="C490" s="21" t="str">
        <f>IF(ISERROR(VLOOKUP(B490,stock!$A$4:$G$220,2,FALSE))," ",(VLOOKUP(B490,stock!$A$4:$G$220,2,FALSE)))</f>
        <v xml:space="preserve"> </v>
      </c>
      <c r="D490" s="21" t="str">
        <f>IF(ISERROR(VLOOKUP(B490,stock!$A$4:$G$220,3,FALSE))," ",VLOOKUP(B490,stock!$A$4:$G$220,3,FALSE))</f>
        <v xml:space="preserve"> </v>
      </c>
      <c r="E490" s="21" t="str">
        <f>IF(ISERROR(VLOOKUP(B490,stock!$A$4:$G$220,4,FALSE))," ",VLOOKUP(B490,stock!$A$4:$G$220,4,FALSE))</f>
        <v xml:space="preserve"> </v>
      </c>
    </row>
    <row r="491" spans="3:5" x14ac:dyDescent="0.25">
      <c r="C491" s="21" t="str">
        <f>IF(ISERROR(VLOOKUP(B491,stock!$A$4:$G$220,2,FALSE))," ",(VLOOKUP(B491,stock!$A$4:$G$220,2,FALSE)))</f>
        <v xml:space="preserve"> </v>
      </c>
      <c r="D491" s="21" t="str">
        <f>IF(ISERROR(VLOOKUP(B491,stock!$A$4:$G$220,3,FALSE))," ",VLOOKUP(B491,stock!$A$4:$G$220,3,FALSE))</f>
        <v xml:space="preserve"> </v>
      </c>
      <c r="E491" s="21" t="str">
        <f>IF(ISERROR(VLOOKUP(B491,stock!$A$4:$G$220,4,FALSE))," ",VLOOKUP(B491,stock!$A$4:$G$220,4,FALSE))</f>
        <v xml:space="preserve"> </v>
      </c>
    </row>
    <row r="492" spans="3:5" x14ac:dyDescent="0.25">
      <c r="C492" s="21" t="str">
        <f>IF(ISERROR(VLOOKUP(B492,stock!$A$4:$G$220,2,FALSE))," ",(VLOOKUP(B492,stock!$A$4:$G$220,2,FALSE)))</f>
        <v xml:space="preserve"> </v>
      </c>
      <c r="D492" s="21" t="str">
        <f>IF(ISERROR(VLOOKUP(B492,stock!$A$4:$G$220,3,FALSE))," ",VLOOKUP(B492,stock!$A$4:$G$220,3,FALSE))</f>
        <v xml:space="preserve"> </v>
      </c>
      <c r="E492" s="21" t="str">
        <f>IF(ISERROR(VLOOKUP(B492,stock!$A$4:$G$220,4,FALSE))," ",VLOOKUP(B492,stock!$A$4:$G$220,4,FALSE))</f>
        <v xml:space="preserve"> </v>
      </c>
    </row>
    <row r="493" spans="3:5" x14ac:dyDescent="0.25">
      <c r="C493" s="21" t="str">
        <f>IF(ISERROR(VLOOKUP(B493,stock!$A$4:$G$220,2,FALSE))," ",(VLOOKUP(B493,stock!$A$4:$G$220,2,FALSE)))</f>
        <v xml:space="preserve"> </v>
      </c>
      <c r="D493" s="21" t="str">
        <f>IF(ISERROR(VLOOKUP(B493,stock!$A$4:$G$220,3,FALSE))," ",VLOOKUP(B493,stock!$A$4:$G$220,3,FALSE))</f>
        <v xml:space="preserve"> </v>
      </c>
      <c r="E493" s="21" t="str">
        <f>IF(ISERROR(VLOOKUP(B493,stock!$A$4:$G$220,4,FALSE))," ",VLOOKUP(B493,stock!$A$4:$G$220,4,FALSE))</f>
        <v xml:space="preserve"> </v>
      </c>
    </row>
    <row r="494" spans="3:5" x14ac:dyDescent="0.25">
      <c r="C494" s="21" t="str">
        <f>IF(ISERROR(VLOOKUP(B494,stock!$A$4:$G$220,2,FALSE))," ",(VLOOKUP(B494,stock!$A$4:$G$220,2,FALSE)))</f>
        <v xml:space="preserve"> </v>
      </c>
      <c r="D494" s="21" t="str">
        <f>IF(ISERROR(VLOOKUP(B494,stock!$A$4:$G$220,3,FALSE))," ",VLOOKUP(B494,stock!$A$4:$G$220,3,FALSE))</f>
        <v xml:space="preserve"> </v>
      </c>
      <c r="E494" s="21" t="str">
        <f>IF(ISERROR(VLOOKUP(B494,stock!$A$4:$G$220,4,FALSE))," ",VLOOKUP(B494,stock!$A$4:$G$220,4,FALSE))</f>
        <v xml:space="preserve"> </v>
      </c>
    </row>
    <row r="495" spans="3:5" x14ac:dyDescent="0.25">
      <c r="C495" s="21" t="str">
        <f>IF(ISERROR(VLOOKUP(B495,stock!$A$4:$G$220,2,FALSE))," ",(VLOOKUP(B495,stock!$A$4:$G$220,2,FALSE)))</f>
        <v xml:space="preserve"> </v>
      </c>
      <c r="D495" s="21" t="str">
        <f>IF(ISERROR(VLOOKUP(B495,stock!$A$4:$G$220,3,FALSE))," ",VLOOKUP(B495,stock!$A$4:$G$220,3,FALSE))</f>
        <v xml:space="preserve"> </v>
      </c>
      <c r="E495" s="21" t="str">
        <f>IF(ISERROR(VLOOKUP(B495,stock!$A$4:$G$220,4,FALSE))," ",VLOOKUP(B495,stock!$A$4:$G$220,4,FALSE))</f>
        <v xml:space="preserve"> </v>
      </c>
    </row>
    <row r="496" spans="3:5" x14ac:dyDescent="0.25">
      <c r="C496" s="21" t="str">
        <f>IF(ISERROR(VLOOKUP(B496,stock!$A$4:$G$220,2,FALSE))," ",(VLOOKUP(B496,stock!$A$4:$G$220,2,FALSE)))</f>
        <v xml:space="preserve"> </v>
      </c>
      <c r="D496" s="21" t="str">
        <f>IF(ISERROR(VLOOKUP(B496,stock!$A$4:$G$220,3,FALSE))," ",VLOOKUP(B496,stock!$A$4:$G$220,3,FALSE))</f>
        <v xml:space="preserve"> </v>
      </c>
      <c r="E496" s="21" t="str">
        <f>IF(ISERROR(VLOOKUP(B496,stock!$A$4:$G$220,4,FALSE))," ",VLOOKUP(B496,stock!$A$4:$G$220,4,FALSE))</f>
        <v xml:space="preserve"> </v>
      </c>
    </row>
    <row r="497" spans="3:5" x14ac:dyDescent="0.25">
      <c r="C497" s="21" t="str">
        <f>IF(ISERROR(VLOOKUP(B497,stock!$A$4:$G$220,2,FALSE))," ",(VLOOKUP(B497,stock!$A$4:$G$220,2,FALSE)))</f>
        <v xml:space="preserve"> </v>
      </c>
      <c r="D497" s="21" t="str">
        <f>IF(ISERROR(VLOOKUP(B497,stock!$A$4:$G$220,3,FALSE))," ",VLOOKUP(B497,stock!$A$4:$G$220,3,FALSE))</f>
        <v xml:space="preserve"> </v>
      </c>
      <c r="E497" s="21" t="str">
        <f>IF(ISERROR(VLOOKUP(B497,stock!$A$4:$G$220,4,FALSE))," ",VLOOKUP(B497,stock!$A$4:$G$220,4,FALSE))</f>
        <v xml:space="preserve"> </v>
      </c>
    </row>
    <row r="498" spans="3:5" x14ac:dyDescent="0.25">
      <c r="C498" s="21" t="str">
        <f>IF(ISERROR(VLOOKUP(B498,stock!$A$4:$G$220,2,FALSE))," ",(VLOOKUP(B498,stock!$A$4:$G$220,2,FALSE)))</f>
        <v xml:space="preserve"> </v>
      </c>
      <c r="D498" s="21" t="str">
        <f>IF(ISERROR(VLOOKUP(B498,stock!$A$4:$G$220,3,FALSE))," ",VLOOKUP(B498,stock!$A$4:$G$220,3,FALSE))</f>
        <v xml:space="preserve"> </v>
      </c>
      <c r="E498" s="21" t="str">
        <f>IF(ISERROR(VLOOKUP(B498,stock!$A$4:$G$220,4,FALSE))," ",VLOOKUP(B498,stock!$A$4:$G$220,4,FALSE))</f>
        <v xml:space="preserve"> </v>
      </c>
    </row>
    <row r="499" spans="3:5" x14ac:dyDescent="0.25">
      <c r="C499" s="21" t="str">
        <f>IF(ISERROR(VLOOKUP(B499,stock!$A$4:$G$220,2,FALSE))," ",(VLOOKUP(B499,stock!$A$4:$G$220,2,FALSE)))</f>
        <v xml:space="preserve"> </v>
      </c>
      <c r="D499" s="21" t="str">
        <f>IF(ISERROR(VLOOKUP(B499,stock!$A$4:$G$220,3,FALSE))," ",VLOOKUP(B499,stock!$A$4:$G$220,3,FALSE))</f>
        <v xml:space="preserve"> </v>
      </c>
      <c r="E499" s="21" t="str">
        <f>IF(ISERROR(VLOOKUP(B499,stock!$A$4:$G$220,4,FALSE))," ",VLOOKUP(B499,stock!$A$4:$G$220,4,FALSE))</f>
        <v xml:space="preserve"> </v>
      </c>
    </row>
    <row r="500" spans="3:5" x14ac:dyDescent="0.25">
      <c r="C500" s="21" t="str">
        <f>IF(ISERROR(VLOOKUP(B500,stock!$A$4:$G$220,2,FALSE))," ",(VLOOKUP(B500,stock!$A$4:$G$220,2,FALSE)))</f>
        <v xml:space="preserve"> </v>
      </c>
      <c r="D500" s="21" t="str">
        <f>IF(ISERROR(VLOOKUP(B500,stock!$A$4:$G$220,3,FALSE))," ",VLOOKUP(B500,stock!$A$4:$G$220,3,FALSE))</f>
        <v xml:space="preserve"> </v>
      </c>
      <c r="E500" s="21" t="str">
        <f>IF(ISERROR(VLOOKUP(B500,stock!$A$4:$G$220,4,FALSE))," ",VLOOKUP(B500,stock!$A$4:$G$220,4,FALSE))</f>
        <v xml:space="preserve"> </v>
      </c>
    </row>
    <row r="501" spans="3:5" x14ac:dyDescent="0.25">
      <c r="C501" s="21" t="str">
        <f>IF(ISERROR(VLOOKUP(B501,stock!$A$4:$G$220,2,FALSE))," ",(VLOOKUP(B501,stock!$A$4:$G$220,2,FALSE)))</f>
        <v xml:space="preserve"> </v>
      </c>
      <c r="D501" s="21" t="str">
        <f>IF(ISERROR(VLOOKUP(B501,stock!$A$4:$G$220,3,FALSE))," ",VLOOKUP(B501,stock!$A$4:$G$220,3,FALSE))</f>
        <v xml:space="preserve"> </v>
      </c>
      <c r="E501" s="21" t="str">
        <f>IF(ISERROR(VLOOKUP(B501,stock!$A$4:$G$220,4,FALSE))," ",VLOOKUP(B501,stock!$A$4:$G$220,4,FALSE))</f>
        <v xml:space="preserve"> </v>
      </c>
    </row>
    <row r="502" spans="3:5" x14ac:dyDescent="0.25">
      <c r="C502" s="21" t="str">
        <f>IF(ISERROR(VLOOKUP(B502,stock!$A$4:$G$220,2,FALSE))," ",(VLOOKUP(B502,stock!$A$4:$G$220,2,FALSE)))</f>
        <v xml:space="preserve"> </v>
      </c>
      <c r="D502" s="21" t="str">
        <f>IF(ISERROR(VLOOKUP(B502,stock!$A$4:$G$220,3,FALSE))," ",VLOOKUP(B502,stock!$A$4:$G$220,3,FALSE))</f>
        <v xml:space="preserve"> </v>
      </c>
      <c r="E502" s="21" t="str">
        <f>IF(ISERROR(VLOOKUP(B502,stock!$A$4:$G$220,4,FALSE))," ",VLOOKUP(B502,stock!$A$4:$G$220,4,FALSE))</f>
        <v xml:space="preserve"> </v>
      </c>
    </row>
    <row r="503" spans="3:5" x14ac:dyDescent="0.25">
      <c r="C503" s="21" t="str">
        <f>IF(ISERROR(VLOOKUP(B503,stock!$A$4:$G$220,2,FALSE))," ",(VLOOKUP(B503,stock!$A$4:$G$220,2,FALSE)))</f>
        <v xml:space="preserve"> </v>
      </c>
      <c r="D503" s="21" t="str">
        <f>IF(ISERROR(VLOOKUP(B503,stock!$A$4:$G$220,3,FALSE))," ",VLOOKUP(B503,stock!$A$4:$G$220,3,FALSE))</f>
        <v xml:space="preserve"> </v>
      </c>
      <c r="E503" s="21" t="str">
        <f>IF(ISERROR(VLOOKUP(B503,stock!$A$4:$G$220,4,FALSE))," ",VLOOKUP(B503,stock!$A$4:$G$220,4,FALSE))</f>
        <v xml:space="preserve"> </v>
      </c>
    </row>
    <row r="504" spans="3:5" x14ac:dyDescent="0.25">
      <c r="C504" s="21" t="str">
        <f>IF(ISERROR(VLOOKUP(B504,stock!$A$4:$G$220,2,FALSE))," ",(VLOOKUP(B504,stock!$A$4:$G$220,2,FALSE)))</f>
        <v xml:space="preserve"> </v>
      </c>
      <c r="D504" s="21" t="str">
        <f>IF(ISERROR(VLOOKUP(B504,stock!$A$4:$G$220,3,FALSE))," ",VLOOKUP(B504,stock!$A$4:$G$220,3,FALSE))</f>
        <v xml:space="preserve"> </v>
      </c>
      <c r="E504" s="21" t="str">
        <f>IF(ISERROR(VLOOKUP(B504,stock!$A$4:$G$220,4,FALSE))," ",VLOOKUP(B504,stock!$A$4:$G$220,4,FALSE))</f>
        <v xml:space="preserve"> </v>
      </c>
    </row>
    <row r="505" spans="3:5" x14ac:dyDescent="0.25">
      <c r="C505" s="21" t="str">
        <f>IF(ISERROR(VLOOKUP(B505,stock!$A$4:$G$220,2,FALSE))," ",(VLOOKUP(B505,stock!$A$4:$G$220,2,FALSE)))</f>
        <v xml:space="preserve"> </v>
      </c>
      <c r="D505" s="21" t="str">
        <f>IF(ISERROR(VLOOKUP(B505,stock!$A$4:$G$220,3,FALSE))," ",VLOOKUP(B505,stock!$A$4:$G$220,3,FALSE))</f>
        <v xml:space="preserve"> </v>
      </c>
      <c r="E505" s="21" t="str">
        <f>IF(ISERROR(VLOOKUP(B505,stock!$A$4:$G$220,4,FALSE))," ",VLOOKUP(B505,stock!$A$4:$G$220,4,FALSE))</f>
        <v xml:space="preserve"> </v>
      </c>
    </row>
    <row r="506" spans="3:5" x14ac:dyDescent="0.25">
      <c r="C506" s="21" t="str">
        <f>IF(ISERROR(VLOOKUP(B506,stock!$A$4:$G$220,2,FALSE))," ",(VLOOKUP(B506,stock!$A$4:$G$220,2,FALSE)))</f>
        <v xml:space="preserve"> </v>
      </c>
      <c r="D506" s="21" t="str">
        <f>IF(ISERROR(VLOOKUP(B506,stock!$A$4:$G$220,3,FALSE))," ",VLOOKUP(B506,stock!$A$4:$G$220,3,FALSE))</f>
        <v xml:space="preserve"> </v>
      </c>
      <c r="E506" s="21" t="str">
        <f>IF(ISERROR(VLOOKUP(B506,stock!$A$4:$G$220,4,FALSE))," ",VLOOKUP(B506,stock!$A$4:$G$220,4,FALSE))</f>
        <v xml:space="preserve"> </v>
      </c>
    </row>
    <row r="507" spans="3:5" x14ac:dyDescent="0.25">
      <c r="C507" s="21" t="str">
        <f>IF(ISERROR(VLOOKUP(B507,stock!$A$4:$G$220,2,FALSE))," ",(VLOOKUP(B507,stock!$A$4:$G$220,2,FALSE)))</f>
        <v xml:space="preserve"> </v>
      </c>
      <c r="D507" s="21" t="str">
        <f>IF(ISERROR(VLOOKUP(B507,stock!$A$4:$G$220,3,FALSE))," ",VLOOKUP(B507,stock!$A$4:$G$220,3,FALSE))</f>
        <v xml:space="preserve"> </v>
      </c>
      <c r="E507" s="21" t="str">
        <f>IF(ISERROR(VLOOKUP(B507,stock!$A$4:$G$220,4,FALSE))," ",VLOOKUP(B507,stock!$A$4:$G$220,4,FALSE))</f>
        <v xml:space="preserve"> </v>
      </c>
    </row>
    <row r="508" spans="3:5" x14ac:dyDescent="0.25">
      <c r="C508" s="21" t="str">
        <f>IF(ISERROR(VLOOKUP(B508,stock!$A$4:$G$220,2,FALSE))," ",(VLOOKUP(B508,stock!$A$4:$G$220,2,FALSE)))</f>
        <v xml:space="preserve"> </v>
      </c>
      <c r="D508" s="21" t="str">
        <f>IF(ISERROR(VLOOKUP(B508,stock!$A$4:$G$220,3,FALSE))," ",VLOOKUP(B508,stock!$A$4:$G$220,3,FALSE))</f>
        <v xml:space="preserve"> </v>
      </c>
      <c r="E508" s="21" t="str">
        <f>IF(ISERROR(VLOOKUP(B508,stock!$A$4:$G$220,4,FALSE))," ",VLOOKUP(B508,stock!$A$4:$G$220,4,FALSE))</f>
        <v xml:space="preserve"> </v>
      </c>
    </row>
    <row r="509" spans="3:5" x14ac:dyDescent="0.25">
      <c r="C509" s="21" t="str">
        <f>IF(ISERROR(VLOOKUP(B509,stock!$A$4:$G$220,2,FALSE))," ",(VLOOKUP(B509,stock!$A$4:$G$220,2,FALSE)))</f>
        <v xml:space="preserve"> </v>
      </c>
      <c r="D509" s="21" t="str">
        <f>IF(ISERROR(VLOOKUP(B509,stock!$A$4:$G$220,3,FALSE))," ",VLOOKUP(B509,stock!$A$4:$G$220,3,FALSE))</f>
        <v xml:space="preserve"> </v>
      </c>
      <c r="E509" s="21" t="str">
        <f>IF(ISERROR(VLOOKUP(B509,stock!$A$4:$G$220,4,FALSE))," ",VLOOKUP(B509,stock!$A$4:$G$220,4,FALSE))</f>
        <v xml:space="preserve"> </v>
      </c>
    </row>
    <row r="510" spans="3:5" x14ac:dyDescent="0.25">
      <c r="C510" s="21" t="str">
        <f>IF(ISERROR(VLOOKUP(B510,stock!$A$4:$G$220,2,FALSE))," ",(VLOOKUP(B510,stock!$A$4:$G$220,2,FALSE)))</f>
        <v xml:space="preserve"> </v>
      </c>
      <c r="D510" s="21" t="str">
        <f>IF(ISERROR(VLOOKUP(B510,stock!$A$4:$G$220,3,FALSE))," ",VLOOKUP(B510,stock!$A$4:$G$220,3,FALSE))</f>
        <v xml:space="preserve"> </v>
      </c>
      <c r="E510" s="21" t="str">
        <f>IF(ISERROR(VLOOKUP(B510,stock!$A$4:$G$220,4,FALSE))," ",VLOOKUP(B510,stock!$A$4:$G$220,4,FALSE))</f>
        <v xml:space="preserve"> </v>
      </c>
    </row>
    <row r="511" spans="3:5" x14ac:dyDescent="0.25">
      <c r="C511" s="21" t="str">
        <f>IF(ISERROR(VLOOKUP(B511,stock!$A$4:$G$220,2,FALSE))," ",(VLOOKUP(B511,stock!$A$4:$G$220,2,FALSE)))</f>
        <v xml:space="preserve"> </v>
      </c>
      <c r="D511" s="21" t="str">
        <f>IF(ISERROR(VLOOKUP(B511,stock!$A$4:$G$220,3,FALSE))," ",VLOOKUP(B511,stock!$A$4:$G$220,3,FALSE))</f>
        <v xml:space="preserve"> </v>
      </c>
      <c r="E511" s="21" t="str">
        <f>IF(ISERROR(VLOOKUP(B511,stock!$A$4:$G$220,4,FALSE))," ",VLOOKUP(B511,stock!$A$4:$G$220,4,FALSE))</f>
        <v xml:space="preserve"> </v>
      </c>
    </row>
    <row r="512" spans="3:5" x14ac:dyDescent="0.25">
      <c r="C512" s="21" t="str">
        <f>IF(ISERROR(VLOOKUP(B512,stock!$A$4:$G$220,2,FALSE))," ",(VLOOKUP(B512,stock!$A$4:$G$220,2,FALSE)))</f>
        <v xml:space="preserve"> </v>
      </c>
      <c r="D512" s="21" t="str">
        <f>IF(ISERROR(VLOOKUP(B512,stock!$A$4:$G$220,3,FALSE))," ",VLOOKUP(B512,stock!$A$4:$G$220,3,FALSE))</f>
        <v xml:space="preserve"> </v>
      </c>
      <c r="E512" s="21" t="str">
        <f>IF(ISERROR(VLOOKUP(B512,stock!$A$4:$G$220,4,FALSE))," ",VLOOKUP(B512,stock!$A$4:$G$220,4,FALSE))</f>
        <v xml:space="preserve"> </v>
      </c>
    </row>
    <row r="513" spans="3:5" x14ac:dyDescent="0.25">
      <c r="C513" s="21" t="str">
        <f>IF(ISERROR(VLOOKUP(B513,stock!$A$4:$G$220,2,FALSE))," ",(VLOOKUP(B513,stock!$A$4:$G$220,2,FALSE)))</f>
        <v xml:space="preserve"> </v>
      </c>
      <c r="D513" s="21" t="str">
        <f>IF(ISERROR(VLOOKUP(B513,stock!$A$4:$G$220,3,FALSE))," ",VLOOKUP(B513,stock!$A$4:$G$220,3,FALSE))</f>
        <v xml:space="preserve"> </v>
      </c>
      <c r="E513" s="21" t="str">
        <f>IF(ISERROR(VLOOKUP(B513,stock!$A$4:$G$220,4,FALSE))," ",VLOOKUP(B513,stock!$A$4:$G$220,4,FALSE))</f>
        <v xml:space="preserve"> </v>
      </c>
    </row>
    <row r="514" spans="3:5" x14ac:dyDescent="0.25">
      <c r="C514" s="21" t="str">
        <f>IF(ISERROR(VLOOKUP(B514,stock!$A$4:$G$220,2,FALSE))," ",(VLOOKUP(B514,stock!$A$4:$G$220,2,FALSE)))</f>
        <v xml:space="preserve"> </v>
      </c>
      <c r="D514" s="21" t="str">
        <f>IF(ISERROR(VLOOKUP(B514,stock!$A$4:$G$220,3,FALSE))," ",VLOOKUP(B514,stock!$A$4:$G$220,3,FALSE))</f>
        <v xml:space="preserve"> </v>
      </c>
      <c r="E514" s="21" t="str">
        <f>IF(ISERROR(VLOOKUP(B514,stock!$A$4:$G$220,4,FALSE))," ",VLOOKUP(B514,stock!$A$4:$G$220,4,FALSE))</f>
        <v xml:space="preserve"> </v>
      </c>
    </row>
    <row r="515" spans="3:5" x14ac:dyDescent="0.25">
      <c r="C515" s="21" t="str">
        <f>IF(ISERROR(VLOOKUP(B515,stock!$A$4:$G$220,2,FALSE))," ",(VLOOKUP(B515,stock!$A$4:$G$220,2,FALSE)))</f>
        <v xml:space="preserve"> </v>
      </c>
      <c r="D515" s="21" t="str">
        <f>IF(ISERROR(VLOOKUP(B515,stock!$A$4:$G$220,3,FALSE))," ",VLOOKUP(B515,stock!$A$4:$G$220,3,FALSE))</f>
        <v xml:space="preserve"> </v>
      </c>
      <c r="E515" s="21" t="str">
        <f>IF(ISERROR(VLOOKUP(B515,stock!$A$4:$G$220,4,FALSE))," ",VLOOKUP(B515,stock!$A$4:$G$220,4,FALSE))</f>
        <v xml:space="preserve"> </v>
      </c>
    </row>
    <row r="516" spans="3:5" x14ac:dyDescent="0.25">
      <c r="C516" s="21" t="str">
        <f>IF(ISERROR(VLOOKUP(B516,stock!$A$4:$G$220,2,FALSE))," ",(VLOOKUP(B516,stock!$A$4:$G$220,2,FALSE)))</f>
        <v xml:space="preserve"> </v>
      </c>
      <c r="D516" s="21" t="str">
        <f>IF(ISERROR(VLOOKUP(B516,stock!$A$4:$G$220,3,FALSE))," ",VLOOKUP(B516,stock!$A$4:$G$220,3,FALSE))</f>
        <v xml:space="preserve"> </v>
      </c>
      <c r="E516" s="21" t="str">
        <f>IF(ISERROR(VLOOKUP(B516,stock!$A$4:$G$220,4,FALSE))," ",VLOOKUP(B516,stock!$A$4:$G$220,4,FALSE))</f>
        <v xml:space="preserve"> </v>
      </c>
    </row>
    <row r="517" spans="3:5" x14ac:dyDescent="0.25">
      <c r="C517" s="21" t="str">
        <f>IF(ISERROR(VLOOKUP(B517,stock!$A$4:$G$220,2,FALSE))," ",(VLOOKUP(B517,stock!$A$4:$G$220,2,FALSE)))</f>
        <v xml:space="preserve"> </v>
      </c>
      <c r="D517" s="21" t="str">
        <f>IF(ISERROR(VLOOKUP(B517,stock!$A$4:$G$220,3,FALSE))," ",VLOOKUP(B517,stock!$A$4:$G$220,3,FALSE))</f>
        <v xml:space="preserve"> </v>
      </c>
      <c r="E517" s="21" t="str">
        <f>IF(ISERROR(VLOOKUP(B517,stock!$A$4:$G$220,4,FALSE))," ",VLOOKUP(B517,stock!$A$4:$G$220,4,FALSE))</f>
        <v xml:space="preserve"> </v>
      </c>
    </row>
    <row r="518" spans="3:5" x14ac:dyDescent="0.25">
      <c r="C518" s="21" t="str">
        <f>IF(ISERROR(VLOOKUP(B518,stock!$A$4:$G$220,2,FALSE))," ",(VLOOKUP(B518,stock!$A$4:$G$220,2,FALSE)))</f>
        <v xml:space="preserve"> </v>
      </c>
      <c r="D518" s="21" t="str">
        <f>IF(ISERROR(VLOOKUP(B518,stock!$A$4:$G$220,3,FALSE))," ",VLOOKUP(B518,stock!$A$4:$G$220,3,FALSE))</f>
        <v xml:space="preserve"> </v>
      </c>
      <c r="E518" s="21" t="str">
        <f>IF(ISERROR(VLOOKUP(B518,stock!$A$4:$G$220,4,FALSE))," ",VLOOKUP(B518,stock!$A$4:$G$220,4,FALSE))</f>
        <v xml:space="preserve"> </v>
      </c>
    </row>
    <row r="519" spans="3:5" x14ac:dyDescent="0.25">
      <c r="C519" s="21" t="str">
        <f>IF(ISERROR(VLOOKUP(B519,stock!$A$4:$G$220,2,FALSE))," ",(VLOOKUP(B519,stock!$A$4:$G$220,2,FALSE)))</f>
        <v xml:space="preserve"> </v>
      </c>
      <c r="D519" s="21" t="str">
        <f>IF(ISERROR(VLOOKUP(B519,stock!$A$4:$G$220,3,FALSE))," ",VLOOKUP(B519,stock!$A$4:$G$220,3,FALSE))</f>
        <v xml:space="preserve"> </v>
      </c>
      <c r="E519" s="21" t="str">
        <f>IF(ISERROR(VLOOKUP(B519,stock!$A$4:$G$220,4,FALSE))," ",VLOOKUP(B519,stock!$A$4:$G$220,4,FALSE))</f>
        <v xml:space="preserve"> </v>
      </c>
    </row>
    <row r="520" spans="3:5" x14ac:dyDescent="0.25">
      <c r="C520" s="21" t="str">
        <f>IF(ISERROR(VLOOKUP(B520,stock!$A$4:$G$220,2,FALSE))," ",(VLOOKUP(B520,stock!$A$4:$G$220,2,FALSE)))</f>
        <v xml:space="preserve"> </v>
      </c>
      <c r="D520" s="21" t="str">
        <f>IF(ISERROR(VLOOKUP(B520,stock!$A$4:$G$220,3,FALSE))," ",VLOOKUP(B520,stock!$A$4:$G$220,3,FALSE))</f>
        <v xml:space="preserve"> </v>
      </c>
      <c r="E520" s="21" t="str">
        <f>IF(ISERROR(VLOOKUP(B520,stock!$A$4:$G$220,4,FALSE))," ",VLOOKUP(B520,stock!$A$4:$G$220,4,FALSE))</f>
        <v xml:space="preserve"> </v>
      </c>
    </row>
    <row r="521" spans="3:5" x14ac:dyDescent="0.25">
      <c r="C521" s="21" t="str">
        <f>IF(ISERROR(VLOOKUP(B521,stock!$A$4:$G$220,2,FALSE))," ",(VLOOKUP(B521,stock!$A$4:$G$220,2,FALSE)))</f>
        <v xml:space="preserve"> </v>
      </c>
      <c r="D521" s="21" t="str">
        <f>IF(ISERROR(VLOOKUP(B521,stock!$A$4:$G$220,3,FALSE))," ",VLOOKUP(B521,stock!$A$4:$G$220,3,FALSE))</f>
        <v xml:space="preserve"> </v>
      </c>
      <c r="E521" s="21" t="str">
        <f>IF(ISERROR(VLOOKUP(B521,stock!$A$4:$G$220,4,FALSE))," ",VLOOKUP(B521,stock!$A$4:$G$220,4,FALSE))</f>
        <v xml:space="preserve"> </v>
      </c>
    </row>
    <row r="522" spans="3:5" x14ac:dyDescent="0.25">
      <c r="C522" s="21" t="str">
        <f>IF(ISERROR(VLOOKUP(B522,stock!$A$4:$G$220,2,FALSE))," ",(VLOOKUP(B522,stock!$A$4:$G$220,2,FALSE)))</f>
        <v xml:space="preserve"> </v>
      </c>
      <c r="D522" s="21" t="str">
        <f>IF(ISERROR(VLOOKUP(B522,stock!$A$4:$G$220,3,FALSE))," ",VLOOKUP(B522,stock!$A$4:$G$220,3,FALSE))</f>
        <v xml:space="preserve"> </v>
      </c>
      <c r="E522" s="21" t="str">
        <f>IF(ISERROR(VLOOKUP(B522,stock!$A$4:$G$220,4,FALSE))," ",VLOOKUP(B522,stock!$A$4:$G$220,4,FALSE))</f>
        <v xml:space="preserve"> </v>
      </c>
    </row>
    <row r="523" spans="3:5" x14ac:dyDescent="0.25">
      <c r="C523" s="21" t="str">
        <f>IF(ISERROR(VLOOKUP(B523,stock!$A$4:$G$220,2,FALSE))," ",(VLOOKUP(B523,stock!$A$4:$G$220,2,FALSE)))</f>
        <v xml:space="preserve"> </v>
      </c>
      <c r="D523" s="21" t="str">
        <f>IF(ISERROR(VLOOKUP(B523,stock!$A$4:$G$220,3,FALSE))," ",VLOOKUP(B523,stock!$A$4:$G$220,3,FALSE))</f>
        <v xml:space="preserve"> </v>
      </c>
      <c r="E523" s="21" t="str">
        <f>IF(ISERROR(VLOOKUP(B523,stock!$A$4:$G$220,4,FALSE))," ",VLOOKUP(B523,stock!$A$4:$G$220,4,FALSE))</f>
        <v xml:space="preserve"> </v>
      </c>
    </row>
    <row r="524" spans="3:5" x14ac:dyDescent="0.25">
      <c r="C524" s="21" t="str">
        <f>IF(ISERROR(VLOOKUP(B524,stock!$A$4:$G$220,2,FALSE))," ",(VLOOKUP(B524,stock!$A$4:$G$220,2,FALSE)))</f>
        <v xml:space="preserve"> </v>
      </c>
      <c r="D524" s="21" t="str">
        <f>IF(ISERROR(VLOOKUP(B524,stock!$A$4:$G$220,3,FALSE))," ",VLOOKUP(B524,stock!$A$4:$G$220,3,FALSE))</f>
        <v xml:space="preserve"> </v>
      </c>
      <c r="E524" s="21" t="str">
        <f>IF(ISERROR(VLOOKUP(B524,stock!$A$4:$G$220,4,FALSE))," ",VLOOKUP(B524,stock!$A$4:$G$220,4,FALSE))</f>
        <v xml:space="preserve"> </v>
      </c>
    </row>
    <row r="525" spans="3:5" x14ac:dyDescent="0.25">
      <c r="C525" s="21" t="str">
        <f>IF(ISERROR(VLOOKUP(B525,stock!$A$4:$G$220,2,FALSE))," ",(VLOOKUP(B525,stock!$A$4:$G$220,2,FALSE)))</f>
        <v xml:space="preserve"> </v>
      </c>
      <c r="D525" s="21" t="str">
        <f>IF(ISERROR(VLOOKUP(B525,stock!$A$4:$G$220,3,FALSE))," ",VLOOKUP(B525,stock!$A$4:$G$220,3,FALSE))</f>
        <v xml:space="preserve"> </v>
      </c>
      <c r="E525" s="21" t="str">
        <f>IF(ISERROR(VLOOKUP(B525,stock!$A$4:$G$220,4,FALSE))," ",VLOOKUP(B525,stock!$A$4:$G$220,4,FALSE))</f>
        <v xml:space="preserve"> </v>
      </c>
    </row>
    <row r="526" spans="3:5" x14ac:dyDescent="0.25">
      <c r="C526" s="21" t="str">
        <f>IF(ISERROR(VLOOKUP(B526,stock!$A$4:$G$220,2,FALSE))," ",(VLOOKUP(B526,stock!$A$4:$G$220,2,FALSE)))</f>
        <v xml:space="preserve"> </v>
      </c>
      <c r="D526" s="21" t="str">
        <f>IF(ISERROR(VLOOKUP(B526,stock!$A$4:$G$220,3,FALSE))," ",VLOOKUP(B526,stock!$A$4:$G$220,3,FALSE))</f>
        <v xml:space="preserve"> </v>
      </c>
      <c r="E526" s="21" t="str">
        <f>IF(ISERROR(VLOOKUP(B526,stock!$A$4:$G$220,4,FALSE))," ",VLOOKUP(B526,stock!$A$4:$G$220,4,FALSE))</f>
        <v xml:space="preserve"> </v>
      </c>
    </row>
    <row r="527" spans="3:5" x14ac:dyDescent="0.25">
      <c r="C527" s="21" t="str">
        <f>IF(ISERROR(VLOOKUP(B527,stock!$A$4:$G$220,2,FALSE))," ",(VLOOKUP(B527,stock!$A$4:$G$220,2,FALSE)))</f>
        <v xml:space="preserve"> </v>
      </c>
      <c r="D527" s="21" t="str">
        <f>IF(ISERROR(VLOOKUP(B527,stock!$A$4:$G$220,3,FALSE))," ",VLOOKUP(B527,stock!$A$4:$G$220,3,FALSE))</f>
        <v xml:space="preserve"> </v>
      </c>
      <c r="E527" s="21" t="str">
        <f>IF(ISERROR(VLOOKUP(B527,stock!$A$4:$G$220,4,FALSE))," ",VLOOKUP(B527,stock!$A$4:$G$220,4,FALSE))</f>
        <v xml:space="preserve"> </v>
      </c>
    </row>
    <row r="528" spans="3:5" x14ac:dyDescent="0.25">
      <c r="C528" s="21" t="str">
        <f>IF(ISERROR(VLOOKUP(B528,stock!$A$4:$G$220,2,FALSE))," ",(VLOOKUP(B528,stock!$A$4:$G$220,2,FALSE)))</f>
        <v xml:space="preserve"> </v>
      </c>
      <c r="D528" s="21" t="str">
        <f>IF(ISERROR(VLOOKUP(B528,stock!$A$4:$G$220,3,FALSE))," ",VLOOKUP(B528,stock!$A$4:$G$220,3,FALSE))</f>
        <v xml:space="preserve"> </v>
      </c>
      <c r="E528" s="21" t="str">
        <f>IF(ISERROR(VLOOKUP(B528,stock!$A$4:$G$220,4,FALSE))," ",VLOOKUP(B528,stock!$A$4:$G$220,4,FALSE))</f>
        <v xml:space="preserve"> </v>
      </c>
    </row>
    <row r="529" spans="3:5" x14ac:dyDescent="0.25">
      <c r="C529" s="21" t="str">
        <f>IF(ISERROR(VLOOKUP(B529,stock!$A$4:$G$220,2,FALSE))," ",(VLOOKUP(B529,stock!$A$4:$G$220,2,FALSE)))</f>
        <v xml:space="preserve"> </v>
      </c>
      <c r="D529" s="21" t="str">
        <f>IF(ISERROR(VLOOKUP(B529,stock!$A$4:$G$220,3,FALSE))," ",VLOOKUP(B529,stock!$A$4:$G$220,3,FALSE))</f>
        <v xml:space="preserve"> </v>
      </c>
      <c r="E529" s="21" t="str">
        <f>IF(ISERROR(VLOOKUP(B529,stock!$A$4:$G$220,4,FALSE))," ",VLOOKUP(B529,stock!$A$4:$G$220,4,FALSE))</f>
        <v xml:space="preserve"> </v>
      </c>
    </row>
    <row r="530" spans="3:5" x14ac:dyDescent="0.25">
      <c r="C530" s="21" t="str">
        <f>IF(ISERROR(VLOOKUP(B530,stock!$A$4:$G$220,2,FALSE))," ",(VLOOKUP(B530,stock!$A$4:$G$220,2,FALSE)))</f>
        <v xml:space="preserve"> </v>
      </c>
      <c r="D530" s="21" t="str">
        <f>IF(ISERROR(VLOOKUP(B530,stock!$A$4:$G$220,3,FALSE))," ",VLOOKUP(B530,stock!$A$4:$G$220,3,FALSE))</f>
        <v xml:space="preserve"> </v>
      </c>
      <c r="E530" s="21" t="str">
        <f>IF(ISERROR(VLOOKUP(B530,stock!$A$4:$G$220,4,FALSE))," ",VLOOKUP(B530,stock!$A$4:$G$220,4,FALSE))</f>
        <v xml:space="preserve"> </v>
      </c>
    </row>
    <row r="531" spans="3:5" x14ac:dyDescent="0.25">
      <c r="C531" s="21" t="str">
        <f>IF(ISERROR(VLOOKUP(B531,stock!$A$4:$G$220,2,FALSE))," ",(VLOOKUP(B531,stock!$A$4:$G$220,2,FALSE)))</f>
        <v xml:space="preserve"> </v>
      </c>
      <c r="D531" s="21" t="str">
        <f>IF(ISERROR(VLOOKUP(B531,stock!$A$4:$G$220,3,FALSE))," ",VLOOKUP(B531,stock!$A$4:$G$220,3,FALSE))</f>
        <v xml:space="preserve"> </v>
      </c>
      <c r="E531" s="21" t="str">
        <f>IF(ISERROR(VLOOKUP(B531,stock!$A$4:$G$220,4,FALSE))," ",VLOOKUP(B531,stock!$A$4:$G$220,4,FALSE))</f>
        <v xml:space="preserve"> </v>
      </c>
    </row>
    <row r="532" spans="3:5" x14ac:dyDescent="0.25">
      <c r="C532" s="21" t="str">
        <f>IF(ISERROR(VLOOKUP(B532,stock!$A$4:$G$220,2,FALSE))," ",(VLOOKUP(B532,stock!$A$4:$G$220,2,FALSE)))</f>
        <v xml:space="preserve"> </v>
      </c>
      <c r="D532" s="21" t="str">
        <f>IF(ISERROR(VLOOKUP(B532,stock!$A$4:$G$220,3,FALSE))," ",VLOOKUP(B532,stock!$A$4:$G$220,3,FALSE))</f>
        <v xml:space="preserve"> </v>
      </c>
      <c r="E532" s="21" t="str">
        <f>IF(ISERROR(VLOOKUP(B532,stock!$A$4:$G$220,4,FALSE))," ",VLOOKUP(B532,stock!$A$4:$G$220,4,FALSE))</f>
        <v xml:space="preserve"> </v>
      </c>
    </row>
    <row r="533" spans="3:5" x14ac:dyDescent="0.25">
      <c r="C533" s="21" t="str">
        <f>IF(ISERROR(VLOOKUP(B533,stock!$A$4:$G$220,2,FALSE))," ",(VLOOKUP(B533,stock!$A$4:$G$220,2,FALSE)))</f>
        <v xml:space="preserve"> </v>
      </c>
      <c r="D533" s="21" t="str">
        <f>IF(ISERROR(VLOOKUP(B533,stock!$A$4:$G$220,3,FALSE))," ",VLOOKUP(B533,stock!$A$4:$G$220,3,FALSE))</f>
        <v xml:space="preserve"> </v>
      </c>
      <c r="E533" s="21" t="str">
        <f>IF(ISERROR(VLOOKUP(B533,stock!$A$4:$G$220,4,FALSE))," ",VLOOKUP(B533,stock!$A$4:$G$220,4,FALSE))</f>
        <v xml:space="preserve"> </v>
      </c>
    </row>
    <row r="534" spans="3:5" x14ac:dyDescent="0.25">
      <c r="C534" s="21" t="str">
        <f>IF(ISERROR(VLOOKUP(B534,stock!$A$4:$G$220,2,FALSE))," ",(VLOOKUP(B534,stock!$A$4:$G$220,2,FALSE)))</f>
        <v xml:space="preserve"> </v>
      </c>
      <c r="D534" s="21" t="str">
        <f>IF(ISERROR(VLOOKUP(B534,stock!$A$4:$G$220,3,FALSE))," ",VLOOKUP(B534,stock!$A$4:$G$220,3,FALSE))</f>
        <v xml:space="preserve"> </v>
      </c>
      <c r="E534" s="21" t="str">
        <f>IF(ISERROR(VLOOKUP(B534,stock!$A$4:$G$220,4,FALSE))," ",VLOOKUP(B534,stock!$A$4:$G$220,4,FALSE))</f>
        <v xml:space="preserve"> </v>
      </c>
    </row>
    <row r="535" spans="3:5" x14ac:dyDescent="0.25">
      <c r="C535" s="21" t="str">
        <f>IF(ISERROR(VLOOKUP(B535,stock!$A$4:$G$220,2,FALSE))," ",(VLOOKUP(B535,stock!$A$4:$G$220,2,FALSE)))</f>
        <v xml:space="preserve"> </v>
      </c>
      <c r="D535" s="21" t="str">
        <f>IF(ISERROR(VLOOKUP(B535,stock!$A$4:$G$220,3,FALSE))," ",VLOOKUP(B535,stock!$A$4:$G$220,3,FALSE))</f>
        <v xml:space="preserve"> </v>
      </c>
      <c r="E535" s="21" t="str">
        <f>IF(ISERROR(VLOOKUP(B535,stock!$A$4:$G$220,4,FALSE))," ",VLOOKUP(B535,stock!$A$4:$G$220,4,FALSE))</f>
        <v xml:space="preserve"> </v>
      </c>
    </row>
    <row r="536" spans="3:5" x14ac:dyDescent="0.25">
      <c r="C536" s="21" t="str">
        <f>IF(ISERROR(VLOOKUP(B536,stock!$A$4:$G$220,2,FALSE))," ",(VLOOKUP(B536,stock!$A$4:$G$220,2,FALSE)))</f>
        <v xml:space="preserve"> </v>
      </c>
      <c r="D536" s="21" t="str">
        <f>IF(ISERROR(VLOOKUP(B536,stock!$A$4:$G$220,3,FALSE))," ",VLOOKUP(B536,stock!$A$4:$G$220,3,FALSE))</f>
        <v xml:space="preserve"> </v>
      </c>
      <c r="E536" s="21" t="str">
        <f>IF(ISERROR(VLOOKUP(B536,stock!$A$4:$G$220,4,FALSE))," ",VLOOKUP(B536,stock!$A$4:$G$220,4,FALSE))</f>
        <v xml:space="preserve"> </v>
      </c>
    </row>
    <row r="537" spans="3:5" x14ac:dyDescent="0.25">
      <c r="C537" s="21" t="str">
        <f>IF(ISERROR(VLOOKUP(B537,stock!$A$4:$G$220,2,FALSE))," ",(VLOOKUP(B537,stock!$A$4:$G$220,2,FALSE)))</f>
        <v xml:space="preserve"> </v>
      </c>
      <c r="D537" s="21" t="str">
        <f>IF(ISERROR(VLOOKUP(B537,stock!$A$4:$G$220,3,FALSE))," ",VLOOKUP(B537,stock!$A$4:$G$220,3,FALSE))</f>
        <v xml:space="preserve"> </v>
      </c>
      <c r="E537" s="21" t="str">
        <f>IF(ISERROR(VLOOKUP(B537,stock!$A$4:$G$220,4,FALSE))," ",VLOOKUP(B537,stock!$A$4:$G$220,4,FALSE))</f>
        <v xml:space="preserve"> </v>
      </c>
    </row>
    <row r="538" spans="3:5" x14ac:dyDescent="0.25">
      <c r="C538" s="21" t="str">
        <f>IF(ISERROR(VLOOKUP(B538,stock!$A$4:$G$220,2,FALSE))," ",(VLOOKUP(B538,stock!$A$4:$G$220,2,FALSE)))</f>
        <v xml:space="preserve"> </v>
      </c>
      <c r="D538" s="21" t="str">
        <f>IF(ISERROR(VLOOKUP(B538,stock!$A$4:$G$220,3,FALSE))," ",VLOOKUP(B538,stock!$A$4:$G$220,3,FALSE))</f>
        <v xml:space="preserve"> </v>
      </c>
      <c r="E538" s="21" t="str">
        <f>IF(ISERROR(VLOOKUP(B538,stock!$A$4:$G$220,4,FALSE))," ",VLOOKUP(B538,stock!$A$4:$G$220,4,FALSE))</f>
        <v xml:space="preserve"> </v>
      </c>
    </row>
    <row r="539" spans="3:5" x14ac:dyDescent="0.25">
      <c r="C539" s="21" t="str">
        <f>IF(ISERROR(VLOOKUP(B539,stock!$A$4:$G$220,2,FALSE))," ",(VLOOKUP(B539,stock!$A$4:$G$220,2,FALSE)))</f>
        <v xml:space="preserve"> </v>
      </c>
      <c r="D539" s="21" t="str">
        <f>IF(ISERROR(VLOOKUP(B539,stock!$A$4:$G$220,3,FALSE))," ",VLOOKUP(B539,stock!$A$4:$G$220,3,FALSE))</f>
        <v xml:space="preserve"> </v>
      </c>
      <c r="E539" s="21" t="str">
        <f>IF(ISERROR(VLOOKUP(B539,stock!$A$4:$G$220,4,FALSE))," ",VLOOKUP(B539,stock!$A$4:$G$220,4,FALSE))</f>
        <v xml:space="preserve"> </v>
      </c>
    </row>
    <row r="540" spans="3:5" x14ac:dyDescent="0.25">
      <c r="C540" s="21" t="str">
        <f>IF(ISERROR(VLOOKUP(B540,stock!$A$4:$G$220,2,FALSE))," ",(VLOOKUP(B540,stock!$A$4:$G$220,2,FALSE)))</f>
        <v xml:space="preserve"> </v>
      </c>
      <c r="D540" s="21" t="str">
        <f>IF(ISERROR(VLOOKUP(B540,stock!$A$4:$G$220,3,FALSE))," ",VLOOKUP(B540,stock!$A$4:$G$220,3,FALSE))</f>
        <v xml:space="preserve"> </v>
      </c>
      <c r="E540" s="21" t="str">
        <f>IF(ISERROR(VLOOKUP(B540,stock!$A$4:$G$220,4,FALSE))," ",VLOOKUP(B540,stock!$A$4:$G$220,4,FALSE))</f>
        <v xml:space="preserve"> </v>
      </c>
    </row>
    <row r="541" spans="3:5" x14ac:dyDescent="0.25">
      <c r="C541" s="21" t="str">
        <f>IF(ISERROR(VLOOKUP(B541,stock!$A$4:$G$220,2,FALSE))," ",(VLOOKUP(B541,stock!$A$4:$G$220,2,FALSE)))</f>
        <v xml:space="preserve"> </v>
      </c>
      <c r="D541" s="21" t="str">
        <f>IF(ISERROR(VLOOKUP(B541,stock!$A$4:$G$220,3,FALSE))," ",VLOOKUP(B541,stock!$A$4:$G$220,3,FALSE))</f>
        <v xml:space="preserve"> </v>
      </c>
      <c r="E541" s="21" t="str">
        <f>IF(ISERROR(VLOOKUP(B541,stock!$A$4:$G$220,4,FALSE))," ",VLOOKUP(B541,stock!$A$4:$G$220,4,FALSE))</f>
        <v xml:space="preserve"> </v>
      </c>
    </row>
    <row r="542" spans="3:5" x14ac:dyDescent="0.25">
      <c r="C542" s="21" t="str">
        <f>IF(ISERROR(VLOOKUP(B542,stock!$A$4:$G$220,2,FALSE))," ",(VLOOKUP(B542,stock!$A$4:$G$220,2,FALSE)))</f>
        <v xml:space="preserve"> </v>
      </c>
      <c r="D542" s="21" t="str">
        <f>IF(ISERROR(VLOOKUP(B542,stock!$A$4:$G$220,3,FALSE))," ",VLOOKUP(B542,stock!$A$4:$G$220,3,FALSE))</f>
        <v xml:space="preserve"> </v>
      </c>
      <c r="E542" s="21" t="str">
        <f>IF(ISERROR(VLOOKUP(B542,stock!$A$4:$G$220,4,FALSE))," ",VLOOKUP(B542,stock!$A$4:$G$220,4,FALSE))</f>
        <v xml:space="preserve"> </v>
      </c>
    </row>
    <row r="543" spans="3:5" x14ac:dyDescent="0.25">
      <c r="C543" s="21" t="str">
        <f>IF(ISERROR(VLOOKUP(B543,stock!$A$4:$G$220,2,FALSE))," ",(VLOOKUP(B543,stock!$A$4:$G$220,2,FALSE)))</f>
        <v xml:space="preserve"> </v>
      </c>
      <c r="D543" s="21" t="str">
        <f>IF(ISERROR(VLOOKUP(B543,stock!$A$4:$G$220,3,FALSE))," ",VLOOKUP(B543,stock!$A$4:$G$220,3,FALSE))</f>
        <v xml:space="preserve"> </v>
      </c>
      <c r="E543" s="21" t="str">
        <f>IF(ISERROR(VLOOKUP(B543,stock!$A$4:$G$220,4,FALSE))," ",VLOOKUP(B543,stock!$A$4:$G$220,4,FALSE))</f>
        <v xml:space="preserve"> </v>
      </c>
    </row>
    <row r="544" spans="3:5" x14ac:dyDescent="0.25">
      <c r="C544" s="21" t="str">
        <f>IF(ISERROR(VLOOKUP(B544,stock!$A$4:$G$220,2,FALSE))," ",(VLOOKUP(B544,stock!$A$4:$G$220,2,FALSE)))</f>
        <v xml:space="preserve"> </v>
      </c>
      <c r="D544" s="21" t="str">
        <f>IF(ISERROR(VLOOKUP(B544,stock!$A$4:$G$220,3,FALSE))," ",VLOOKUP(B544,stock!$A$4:$G$220,3,FALSE))</f>
        <v xml:space="preserve"> </v>
      </c>
      <c r="E544" s="21" t="str">
        <f>IF(ISERROR(VLOOKUP(B544,stock!$A$4:$G$220,4,FALSE))," ",VLOOKUP(B544,stock!$A$4:$G$220,4,FALSE))</f>
        <v xml:space="preserve"> </v>
      </c>
    </row>
    <row r="545" spans="3:5" x14ac:dyDescent="0.25">
      <c r="C545" s="21" t="str">
        <f>IF(ISERROR(VLOOKUP(B545,stock!$A$4:$G$220,2,FALSE))," ",(VLOOKUP(B545,stock!$A$4:$G$220,2,FALSE)))</f>
        <v xml:space="preserve"> </v>
      </c>
      <c r="D545" s="21" t="str">
        <f>IF(ISERROR(VLOOKUP(B545,stock!$A$4:$G$220,3,FALSE))," ",VLOOKUP(B545,stock!$A$4:$G$220,3,FALSE))</f>
        <v xml:space="preserve"> </v>
      </c>
      <c r="E545" s="21" t="str">
        <f>IF(ISERROR(VLOOKUP(B545,stock!$A$4:$G$220,4,FALSE))," ",VLOOKUP(B545,stock!$A$4:$G$220,4,FALSE))</f>
        <v xml:space="preserve"> </v>
      </c>
    </row>
    <row r="546" spans="3:5" x14ac:dyDescent="0.25">
      <c r="C546" s="21" t="str">
        <f>IF(ISERROR(VLOOKUP(B546,stock!$A$4:$G$220,2,FALSE))," ",(VLOOKUP(B546,stock!$A$4:$G$220,2,FALSE)))</f>
        <v xml:space="preserve"> </v>
      </c>
      <c r="D546" s="21" t="str">
        <f>IF(ISERROR(VLOOKUP(B546,stock!$A$4:$G$220,3,FALSE))," ",VLOOKUP(B546,stock!$A$4:$G$220,3,FALSE))</f>
        <v xml:space="preserve"> </v>
      </c>
      <c r="E546" s="21" t="str">
        <f>IF(ISERROR(VLOOKUP(B546,stock!$A$4:$G$220,4,FALSE))," ",VLOOKUP(B546,stock!$A$4:$G$220,4,FALSE))</f>
        <v xml:space="preserve"> </v>
      </c>
    </row>
    <row r="547" spans="3:5" x14ac:dyDescent="0.25">
      <c r="C547" s="21" t="str">
        <f>IF(ISERROR(VLOOKUP(B547,stock!$A$4:$G$220,2,FALSE))," ",(VLOOKUP(B547,stock!$A$4:$G$220,2,FALSE)))</f>
        <v xml:space="preserve"> </v>
      </c>
      <c r="D547" s="21" t="str">
        <f>IF(ISERROR(VLOOKUP(B547,stock!$A$4:$G$220,3,FALSE))," ",VLOOKUP(B547,stock!$A$4:$G$220,3,FALSE))</f>
        <v xml:space="preserve"> </v>
      </c>
      <c r="E547" s="21" t="str">
        <f>IF(ISERROR(VLOOKUP(B547,stock!$A$4:$G$220,4,FALSE))," ",VLOOKUP(B547,stock!$A$4:$G$220,4,FALSE))</f>
        <v xml:space="preserve"> </v>
      </c>
    </row>
    <row r="548" spans="3:5" x14ac:dyDescent="0.25">
      <c r="C548" s="21" t="str">
        <f>IF(ISERROR(VLOOKUP(B548,stock!$A$4:$G$220,2,FALSE))," ",(VLOOKUP(B548,stock!$A$4:$G$220,2,FALSE)))</f>
        <v xml:space="preserve"> </v>
      </c>
      <c r="D548" s="21" t="str">
        <f>IF(ISERROR(VLOOKUP(B548,stock!$A$4:$G$220,3,FALSE))," ",VLOOKUP(B548,stock!$A$4:$G$220,3,FALSE))</f>
        <v xml:space="preserve"> </v>
      </c>
      <c r="E548" s="21" t="str">
        <f>IF(ISERROR(VLOOKUP(B548,stock!$A$4:$G$220,4,FALSE))," ",VLOOKUP(B548,stock!$A$4:$G$220,4,FALSE))</f>
        <v xml:space="preserve"> </v>
      </c>
    </row>
    <row r="549" spans="3:5" x14ac:dyDescent="0.25">
      <c r="C549" s="21" t="str">
        <f>IF(ISERROR(VLOOKUP(B549,stock!$A$4:$G$220,2,FALSE))," ",(VLOOKUP(B549,stock!$A$4:$G$220,2,FALSE)))</f>
        <v xml:space="preserve"> </v>
      </c>
      <c r="D549" s="21" t="str">
        <f>IF(ISERROR(VLOOKUP(B549,stock!$A$4:$G$220,3,FALSE))," ",VLOOKUP(B549,stock!$A$4:$G$220,3,FALSE))</f>
        <v xml:space="preserve"> </v>
      </c>
      <c r="E549" s="21" t="str">
        <f>IF(ISERROR(VLOOKUP(B549,stock!$A$4:$G$220,4,FALSE))," ",VLOOKUP(B549,stock!$A$4:$G$220,4,FALSE))</f>
        <v xml:space="preserve"> </v>
      </c>
    </row>
    <row r="550" spans="3:5" x14ac:dyDescent="0.25">
      <c r="C550" s="21" t="str">
        <f>IF(ISERROR(VLOOKUP(B550,stock!$A$4:$G$220,2,FALSE))," ",(VLOOKUP(B550,stock!$A$4:$G$220,2,FALSE)))</f>
        <v xml:space="preserve"> </v>
      </c>
      <c r="D550" s="21" t="str">
        <f>IF(ISERROR(VLOOKUP(B550,stock!$A$4:$G$220,3,FALSE))," ",VLOOKUP(B550,stock!$A$4:$G$220,3,FALSE))</f>
        <v xml:space="preserve"> </v>
      </c>
      <c r="E550" s="21" t="str">
        <f>IF(ISERROR(VLOOKUP(B550,stock!$A$4:$G$220,4,FALSE))," ",VLOOKUP(B550,stock!$A$4:$G$220,4,FALSE))</f>
        <v xml:space="preserve"> </v>
      </c>
    </row>
    <row r="551" spans="3:5" x14ac:dyDescent="0.25">
      <c r="C551" s="21" t="str">
        <f>IF(ISERROR(VLOOKUP(B551,stock!$A$4:$G$220,2,FALSE))," ",(VLOOKUP(B551,stock!$A$4:$G$220,2,FALSE)))</f>
        <v xml:space="preserve"> </v>
      </c>
      <c r="D551" s="21" t="str">
        <f>IF(ISERROR(VLOOKUP(B551,stock!$A$4:$G$220,3,FALSE))," ",VLOOKUP(B551,stock!$A$4:$G$220,3,FALSE))</f>
        <v xml:space="preserve"> </v>
      </c>
      <c r="E551" s="21" t="str">
        <f>IF(ISERROR(VLOOKUP(B551,stock!$A$4:$G$220,4,FALSE))," ",VLOOKUP(B551,stock!$A$4:$G$220,4,FALSE))</f>
        <v xml:space="preserve"> </v>
      </c>
    </row>
    <row r="552" spans="3:5" x14ac:dyDescent="0.25">
      <c r="C552" s="21" t="str">
        <f>IF(ISERROR(VLOOKUP(B552,stock!$A$4:$G$220,2,FALSE))," ",(VLOOKUP(B552,stock!$A$4:$G$220,2,FALSE)))</f>
        <v xml:space="preserve"> </v>
      </c>
      <c r="D552" s="21" t="str">
        <f>IF(ISERROR(VLOOKUP(B552,stock!$A$4:$G$220,3,FALSE))," ",VLOOKUP(B552,stock!$A$4:$G$220,3,FALSE))</f>
        <v xml:space="preserve"> </v>
      </c>
      <c r="E552" s="21" t="str">
        <f>IF(ISERROR(VLOOKUP(B552,stock!$A$4:$G$220,4,FALSE))," ",VLOOKUP(B552,stock!$A$4:$G$220,4,FALSE))</f>
        <v xml:space="preserve"> </v>
      </c>
    </row>
    <row r="553" spans="3:5" x14ac:dyDescent="0.25">
      <c r="C553" s="21" t="str">
        <f>IF(ISERROR(VLOOKUP(B553,stock!$A$4:$G$220,2,FALSE))," ",(VLOOKUP(B553,stock!$A$4:$G$220,2,FALSE)))</f>
        <v xml:space="preserve"> </v>
      </c>
      <c r="D553" s="21" t="str">
        <f>IF(ISERROR(VLOOKUP(B553,stock!$A$4:$G$220,3,FALSE))," ",VLOOKUP(B553,stock!$A$4:$G$220,3,FALSE))</f>
        <v xml:space="preserve"> </v>
      </c>
      <c r="E553" s="21" t="str">
        <f>IF(ISERROR(VLOOKUP(B553,stock!$A$4:$G$220,4,FALSE))," ",VLOOKUP(B553,stock!$A$4:$G$220,4,FALSE))</f>
        <v xml:space="preserve"> </v>
      </c>
    </row>
    <row r="554" spans="3:5" x14ac:dyDescent="0.25">
      <c r="C554" s="21" t="str">
        <f>IF(ISERROR(VLOOKUP(B554,stock!$A$4:$G$220,2,FALSE))," ",(VLOOKUP(B554,stock!$A$4:$G$220,2,FALSE)))</f>
        <v xml:space="preserve"> </v>
      </c>
      <c r="D554" s="21" t="str">
        <f>IF(ISERROR(VLOOKUP(B554,stock!$A$4:$G$220,3,FALSE))," ",VLOOKUP(B554,stock!$A$4:$G$220,3,FALSE))</f>
        <v xml:space="preserve"> </v>
      </c>
      <c r="E554" s="21" t="str">
        <f>IF(ISERROR(VLOOKUP(B554,stock!$A$4:$G$220,4,FALSE))," ",VLOOKUP(B554,stock!$A$4:$G$220,4,FALSE))</f>
        <v xml:space="preserve"> </v>
      </c>
    </row>
    <row r="555" spans="3:5" x14ac:dyDescent="0.25">
      <c r="C555" s="21" t="str">
        <f>IF(ISERROR(VLOOKUP(B555,stock!$A$4:$G$220,2,FALSE))," ",(VLOOKUP(B555,stock!$A$4:$G$220,2,FALSE)))</f>
        <v xml:space="preserve"> </v>
      </c>
      <c r="D555" s="21" t="str">
        <f>IF(ISERROR(VLOOKUP(B555,stock!$A$4:$G$220,3,FALSE))," ",VLOOKUP(B555,stock!$A$4:$G$220,3,FALSE))</f>
        <v xml:space="preserve"> </v>
      </c>
      <c r="E555" s="21" t="str">
        <f>IF(ISERROR(VLOOKUP(B555,stock!$A$4:$G$220,4,FALSE))," ",VLOOKUP(B555,stock!$A$4:$G$220,4,FALSE))</f>
        <v xml:space="preserve"> </v>
      </c>
    </row>
    <row r="556" spans="3:5" x14ac:dyDescent="0.25">
      <c r="C556" s="21" t="str">
        <f>IF(ISERROR(VLOOKUP(B556,stock!$A$4:$G$220,2,FALSE))," ",(VLOOKUP(B556,stock!$A$4:$G$220,2,FALSE)))</f>
        <v xml:space="preserve"> </v>
      </c>
      <c r="D556" s="21" t="str">
        <f>IF(ISERROR(VLOOKUP(B556,stock!$A$4:$G$220,3,FALSE))," ",VLOOKUP(B556,stock!$A$4:$G$220,3,FALSE))</f>
        <v xml:space="preserve"> </v>
      </c>
      <c r="E556" s="21" t="str">
        <f>IF(ISERROR(VLOOKUP(B556,stock!$A$4:$G$220,4,FALSE))," ",VLOOKUP(B556,stock!$A$4:$G$220,4,FALSE))</f>
        <v xml:space="preserve"> </v>
      </c>
    </row>
    <row r="557" spans="3:5" x14ac:dyDescent="0.25">
      <c r="C557" s="21" t="str">
        <f>IF(ISERROR(VLOOKUP(B557,stock!$A$4:$G$220,2,FALSE))," ",(VLOOKUP(B557,stock!$A$4:$G$220,2,FALSE)))</f>
        <v xml:space="preserve"> </v>
      </c>
      <c r="D557" s="21" t="str">
        <f>IF(ISERROR(VLOOKUP(B557,stock!$A$4:$G$220,3,FALSE))," ",VLOOKUP(B557,stock!$A$4:$G$220,3,FALSE))</f>
        <v xml:space="preserve"> </v>
      </c>
      <c r="E557" s="21" t="str">
        <f>IF(ISERROR(VLOOKUP(B557,stock!$A$4:$G$220,4,FALSE))," ",VLOOKUP(B557,stock!$A$4:$G$220,4,FALSE))</f>
        <v xml:space="preserve"> </v>
      </c>
    </row>
    <row r="558" spans="3:5" x14ac:dyDescent="0.25">
      <c r="C558" s="21" t="str">
        <f>IF(ISERROR(VLOOKUP(B558,stock!$A$4:$G$220,2,FALSE))," ",(VLOOKUP(B558,stock!$A$4:$G$220,2,FALSE)))</f>
        <v xml:space="preserve"> </v>
      </c>
      <c r="D558" s="21" t="str">
        <f>IF(ISERROR(VLOOKUP(B558,stock!$A$4:$G$220,3,FALSE))," ",VLOOKUP(B558,stock!$A$4:$G$220,3,FALSE))</f>
        <v xml:space="preserve"> </v>
      </c>
      <c r="E558" s="21" t="str">
        <f>IF(ISERROR(VLOOKUP(B558,stock!$A$4:$G$220,4,FALSE))," ",VLOOKUP(B558,stock!$A$4:$G$220,4,FALSE))</f>
        <v xml:space="preserve"> </v>
      </c>
    </row>
    <row r="559" spans="3:5" x14ac:dyDescent="0.25">
      <c r="C559" s="21" t="str">
        <f>IF(ISERROR(VLOOKUP(B559,stock!$A$4:$G$220,2,FALSE))," ",(VLOOKUP(B559,stock!$A$4:$G$220,2,FALSE)))</f>
        <v xml:space="preserve"> </v>
      </c>
      <c r="D559" s="21" t="str">
        <f>IF(ISERROR(VLOOKUP(B559,stock!$A$4:$G$220,3,FALSE))," ",VLOOKUP(B559,stock!$A$4:$G$220,3,FALSE))</f>
        <v xml:space="preserve"> </v>
      </c>
      <c r="E559" s="21" t="str">
        <f>IF(ISERROR(VLOOKUP(B559,stock!$A$4:$G$220,4,FALSE))," ",VLOOKUP(B559,stock!$A$4:$G$220,4,FALSE))</f>
        <v xml:space="preserve"> </v>
      </c>
    </row>
    <row r="560" spans="3:5" x14ac:dyDescent="0.25">
      <c r="C560" s="21" t="str">
        <f>IF(ISERROR(VLOOKUP(B560,stock!$A$4:$G$220,2,FALSE))," ",(VLOOKUP(B560,stock!$A$4:$G$220,2,FALSE)))</f>
        <v xml:space="preserve"> </v>
      </c>
      <c r="D560" s="21" t="str">
        <f>IF(ISERROR(VLOOKUP(B560,stock!$A$4:$G$220,3,FALSE))," ",VLOOKUP(B560,stock!$A$4:$G$220,3,FALSE))</f>
        <v xml:space="preserve"> </v>
      </c>
      <c r="E560" s="21" t="str">
        <f>IF(ISERROR(VLOOKUP(B560,stock!$A$4:$G$220,4,FALSE))," ",VLOOKUP(B560,stock!$A$4:$G$220,4,FALSE))</f>
        <v xml:space="preserve"> </v>
      </c>
    </row>
    <row r="561" spans="3:5" x14ac:dyDescent="0.25">
      <c r="C561" s="21" t="str">
        <f>IF(ISERROR(VLOOKUP(B561,stock!$A$4:$G$220,2,FALSE))," ",(VLOOKUP(B561,stock!$A$4:$G$220,2,FALSE)))</f>
        <v xml:space="preserve"> </v>
      </c>
      <c r="D561" s="21" t="str">
        <f>IF(ISERROR(VLOOKUP(B561,stock!$A$4:$G$220,3,FALSE))," ",VLOOKUP(B561,stock!$A$4:$G$220,3,FALSE))</f>
        <v xml:space="preserve"> </v>
      </c>
      <c r="E561" s="21" t="str">
        <f>IF(ISERROR(VLOOKUP(B561,stock!$A$4:$G$220,4,FALSE))," ",VLOOKUP(B561,stock!$A$4:$G$220,4,FALSE))</f>
        <v xml:space="preserve"> </v>
      </c>
    </row>
    <row r="562" spans="3:5" x14ac:dyDescent="0.25">
      <c r="C562" s="21" t="str">
        <f>IF(ISERROR(VLOOKUP(B562,stock!$A$4:$G$220,2,FALSE))," ",(VLOOKUP(B562,stock!$A$4:$G$220,2,FALSE)))</f>
        <v xml:space="preserve"> </v>
      </c>
      <c r="D562" s="21" t="str">
        <f>IF(ISERROR(VLOOKUP(B562,stock!$A$4:$G$220,3,FALSE))," ",VLOOKUP(B562,stock!$A$4:$G$220,3,FALSE))</f>
        <v xml:space="preserve"> </v>
      </c>
      <c r="E562" s="21" t="str">
        <f>IF(ISERROR(VLOOKUP(B562,stock!$A$4:$G$220,4,FALSE))," ",VLOOKUP(B562,stock!$A$4:$G$220,4,FALSE))</f>
        <v xml:space="preserve"> </v>
      </c>
    </row>
    <row r="563" spans="3:5" x14ac:dyDescent="0.25">
      <c r="C563" s="21" t="str">
        <f>IF(ISERROR(VLOOKUP(B563,stock!$A$4:$G$220,2,FALSE))," ",(VLOOKUP(B563,stock!$A$4:$G$220,2,FALSE)))</f>
        <v xml:space="preserve"> </v>
      </c>
      <c r="D563" s="21" t="str">
        <f>IF(ISERROR(VLOOKUP(B563,stock!$A$4:$G$220,3,FALSE))," ",VLOOKUP(B563,stock!$A$4:$G$220,3,FALSE))</f>
        <v xml:space="preserve"> </v>
      </c>
      <c r="E563" s="21" t="str">
        <f>IF(ISERROR(VLOOKUP(B563,stock!$A$4:$G$220,4,FALSE))," ",VLOOKUP(B563,stock!$A$4:$G$220,4,FALSE))</f>
        <v xml:space="preserve"> </v>
      </c>
    </row>
    <row r="564" spans="3:5" x14ac:dyDescent="0.25">
      <c r="C564" s="21" t="str">
        <f>IF(ISERROR(VLOOKUP(B564,stock!$A$4:$G$220,2,FALSE))," ",(VLOOKUP(B564,stock!$A$4:$G$220,2,FALSE)))</f>
        <v xml:space="preserve"> </v>
      </c>
      <c r="D564" s="21" t="str">
        <f>IF(ISERROR(VLOOKUP(B564,stock!$A$4:$G$220,3,FALSE))," ",VLOOKUP(B564,stock!$A$4:$G$220,3,FALSE))</f>
        <v xml:space="preserve"> </v>
      </c>
      <c r="E564" s="21" t="str">
        <f>IF(ISERROR(VLOOKUP(B564,stock!$A$4:$G$220,4,FALSE))," ",VLOOKUP(B564,stock!$A$4:$G$220,4,FALSE))</f>
        <v xml:space="preserve"> </v>
      </c>
    </row>
    <row r="565" spans="3:5" x14ac:dyDescent="0.25">
      <c r="C565" s="21" t="str">
        <f>IF(ISERROR(VLOOKUP(B565,stock!$A$4:$G$220,2,FALSE))," ",(VLOOKUP(B565,stock!$A$4:$G$220,2,FALSE)))</f>
        <v xml:space="preserve"> </v>
      </c>
      <c r="D565" s="21" t="str">
        <f>IF(ISERROR(VLOOKUP(B565,stock!$A$4:$G$220,3,FALSE))," ",VLOOKUP(B565,stock!$A$4:$G$220,3,FALSE))</f>
        <v xml:space="preserve"> </v>
      </c>
      <c r="E565" s="21" t="str">
        <f>IF(ISERROR(VLOOKUP(B565,stock!$A$4:$G$220,4,FALSE))," ",VLOOKUP(B565,stock!$A$4:$G$220,4,FALSE))</f>
        <v xml:space="preserve"> </v>
      </c>
    </row>
    <row r="566" spans="3:5" x14ac:dyDescent="0.25">
      <c r="C566" s="21" t="str">
        <f>IF(ISERROR(VLOOKUP(B566,stock!$A$4:$G$220,2,FALSE))," ",(VLOOKUP(B566,stock!$A$4:$G$220,2,FALSE)))</f>
        <v xml:space="preserve"> </v>
      </c>
      <c r="D566" s="21" t="str">
        <f>IF(ISERROR(VLOOKUP(B566,stock!$A$4:$G$220,3,FALSE))," ",VLOOKUP(B566,stock!$A$4:$G$220,3,FALSE))</f>
        <v xml:space="preserve"> </v>
      </c>
      <c r="E566" s="21" t="str">
        <f>IF(ISERROR(VLOOKUP(B566,stock!$A$4:$G$220,4,FALSE))," ",VLOOKUP(B566,stock!$A$4:$G$220,4,FALSE))</f>
        <v xml:space="preserve"> </v>
      </c>
    </row>
    <row r="567" spans="3:5" x14ac:dyDescent="0.25">
      <c r="C567" s="21" t="str">
        <f>IF(ISERROR(VLOOKUP(B567,stock!$A$4:$G$220,2,FALSE))," ",(VLOOKUP(B567,stock!$A$4:$G$220,2,FALSE)))</f>
        <v xml:space="preserve"> </v>
      </c>
      <c r="D567" s="21" t="str">
        <f>IF(ISERROR(VLOOKUP(B567,stock!$A$4:$G$220,3,FALSE))," ",VLOOKUP(B567,stock!$A$4:$G$220,3,FALSE))</f>
        <v xml:space="preserve"> </v>
      </c>
      <c r="E567" s="21" t="str">
        <f>IF(ISERROR(VLOOKUP(B567,stock!$A$4:$G$220,4,FALSE))," ",VLOOKUP(B567,stock!$A$4:$G$220,4,FALSE))</f>
        <v xml:space="preserve"> </v>
      </c>
    </row>
    <row r="568" spans="3:5" x14ac:dyDescent="0.25">
      <c r="C568" s="21" t="str">
        <f>IF(ISERROR(VLOOKUP(B568,stock!$A$4:$G$220,2,FALSE))," ",(VLOOKUP(B568,stock!$A$4:$G$220,2,FALSE)))</f>
        <v xml:space="preserve"> </v>
      </c>
      <c r="D568" s="21" t="str">
        <f>IF(ISERROR(VLOOKUP(B568,stock!$A$4:$G$220,3,FALSE))," ",VLOOKUP(B568,stock!$A$4:$G$220,3,FALSE))</f>
        <v xml:space="preserve"> </v>
      </c>
      <c r="E568" s="21" t="str">
        <f>IF(ISERROR(VLOOKUP(B568,stock!$A$4:$G$220,4,FALSE))," ",VLOOKUP(B568,stock!$A$4:$G$220,4,FALSE))</f>
        <v xml:space="preserve"> </v>
      </c>
    </row>
    <row r="569" spans="3:5" x14ac:dyDescent="0.25">
      <c r="C569" s="21" t="str">
        <f>IF(ISERROR(VLOOKUP(B569,stock!$A$4:$G$220,2,FALSE))," ",(VLOOKUP(B569,stock!$A$4:$G$220,2,FALSE)))</f>
        <v xml:space="preserve"> </v>
      </c>
      <c r="D569" s="21" t="str">
        <f>IF(ISERROR(VLOOKUP(B569,stock!$A$4:$G$220,3,FALSE))," ",VLOOKUP(B569,stock!$A$4:$G$220,3,FALSE))</f>
        <v xml:space="preserve"> </v>
      </c>
      <c r="E569" s="21" t="str">
        <f>IF(ISERROR(VLOOKUP(B569,stock!$A$4:$G$220,4,FALSE))," ",VLOOKUP(B569,stock!$A$4:$G$220,4,FALSE))</f>
        <v xml:space="preserve"> </v>
      </c>
    </row>
    <row r="570" spans="3:5" x14ac:dyDescent="0.25">
      <c r="C570" s="21" t="str">
        <f>IF(ISERROR(VLOOKUP(B570,stock!$A$4:$G$220,2,FALSE))," ",(VLOOKUP(B570,stock!$A$4:$G$220,2,FALSE)))</f>
        <v xml:space="preserve"> </v>
      </c>
      <c r="D570" s="21" t="str">
        <f>IF(ISERROR(VLOOKUP(B570,stock!$A$4:$G$220,3,FALSE))," ",VLOOKUP(B570,stock!$A$4:$G$220,3,FALSE))</f>
        <v xml:space="preserve"> </v>
      </c>
      <c r="E570" s="21" t="str">
        <f>IF(ISERROR(VLOOKUP(B570,stock!$A$4:$G$220,4,FALSE))," ",VLOOKUP(B570,stock!$A$4:$G$220,4,FALSE))</f>
        <v xml:space="preserve"> </v>
      </c>
    </row>
    <row r="571" spans="3:5" x14ac:dyDescent="0.25">
      <c r="C571" s="21" t="str">
        <f>IF(ISERROR(VLOOKUP(B571,stock!$A$4:$G$220,2,FALSE))," ",(VLOOKUP(B571,stock!$A$4:$G$220,2,FALSE)))</f>
        <v xml:space="preserve"> </v>
      </c>
      <c r="D571" s="21" t="str">
        <f>IF(ISERROR(VLOOKUP(B571,stock!$A$4:$G$220,3,FALSE))," ",VLOOKUP(B571,stock!$A$4:$G$220,3,FALSE))</f>
        <v xml:space="preserve"> </v>
      </c>
      <c r="E571" s="21" t="str">
        <f>IF(ISERROR(VLOOKUP(B571,stock!$A$4:$G$220,4,FALSE))," ",VLOOKUP(B571,stock!$A$4:$G$220,4,FALSE))</f>
        <v xml:space="preserve"> </v>
      </c>
    </row>
    <row r="572" spans="3:5" x14ac:dyDescent="0.25">
      <c r="C572" s="21" t="str">
        <f>IF(ISERROR(VLOOKUP(B572,stock!$A$4:$G$220,2,FALSE))," ",(VLOOKUP(B572,stock!$A$4:$G$220,2,FALSE)))</f>
        <v xml:space="preserve"> </v>
      </c>
      <c r="D572" s="21" t="str">
        <f>IF(ISERROR(VLOOKUP(B572,stock!$A$4:$G$220,3,FALSE))," ",VLOOKUP(B572,stock!$A$4:$G$220,3,FALSE))</f>
        <v xml:space="preserve"> </v>
      </c>
      <c r="E572" s="21" t="str">
        <f>IF(ISERROR(VLOOKUP(B572,stock!$A$4:$G$220,4,FALSE))," ",VLOOKUP(B572,stock!$A$4:$G$220,4,FALSE))</f>
        <v xml:space="preserve"> </v>
      </c>
    </row>
    <row r="573" spans="3:5" x14ac:dyDescent="0.25">
      <c r="C573" s="21" t="str">
        <f>IF(ISERROR(VLOOKUP(B573,stock!$A$4:$G$220,2,FALSE))," ",(VLOOKUP(B573,stock!$A$4:$G$220,2,FALSE)))</f>
        <v xml:space="preserve"> </v>
      </c>
      <c r="D573" s="21" t="str">
        <f>IF(ISERROR(VLOOKUP(B573,stock!$A$4:$G$220,3,FALSE))," ",VLOOKUP(B573,stock!$A$4:$G$220,3,FALSE))</f>
        <v xml:space="preserve"> </v>
      </c>
      <c r="E573" s="21" t="str">
        <f>IF(ISERROR(VLOOKUP(B573,stock!$A$4:$G$220,4,FALSE))," ",VLOOKUP(B573,stock!$A$4:$G$220,4,FALSE))</f>
        <v xml:space="preserve"> </v>
      </c>
    </row>
    <row r="574" spans="3:5" x14ac:dyDescent="0.25">
      <c r="C574" s="21" t="str">
        <f>IF(ISERROR(VLOOKUP(B574,stock!$A$4:$G$220,2,FALSE))," ",(VLOOKUP(B574,stock!$A$4:$G$220,2,FALSE)))</f>
        <v xml:space="preserve"> </v>
      </c>
      <c r="D574" s="21" t="str">
        <f>IF(ISERROR(VLOOKUP(B574,stock!$A$4:$G$220,3,FALSE))," ",VLOOKUP(B574,stock!$A$4:$G$220,3,FALSE))</f>
        <v xml:space="preserve"> </v>
      </c>
      <c r="E574" s="21" t="str">
        <f>IF(ISERROR(VLOOKUP(B574,stock!$A$4:$G$220,4,FALSE))," ",VLOOKUP(B574,stock!$A$4:$G$220,4,FALSE))</f>
        <v xml:space="preserve"> </v>
      </c>
    </row>
    <row r="575" spans="3:5" x14ac:dyDescent="0.25">
      <c r="C575" s="21" t="str">
        <f>IF(ISERROR(VLOOKUP(B575,stock!$A$4:$G$220,2,FALSE))," ",(VLOOKUP(B575,stock!$A$4:$G$220,2,FALSE)))</f>
        <v xml:space="preserve"> </v>
      </c>
      <c r="D575" s="21" t="str">
        <f>IF(ISERROR(VLOOKUP(B575,stock!$A$4:$G$220,3,FALSE))," ",VLOOKUP(B575,stock!$A$4:$G$220,3,FALSE))</f>
        <v xml:space="preserve"> </v>
      </c>
      <c r="E575" s="21" t="str">
        <f>IF(ISERROR(VLOOKUP(B575,stock!$A$4:$G$220,4,FALSE))," ",VLOOKUP(B575,stock!$A$4:$G$220,4,FALSE))</f>
        <v xml:space="preserve"> </v>
      </c>
    </row>
    <row r="576" spans="3:5" x14ac:dyDescent="0.25">
      <c r="C576" s="21" t="str">
        <f>IF(ISERROR(VLOOKUP(B576,stock!$A$4:$G$220,2,FALSE))," ",(VLOOKUP(B576,stock!$A$4:$G$220,2,FALSE)))</f>
        <v xml:space="preserve"> </v>
      </c>
      <c r="D576" s="21" t="str">
        <f>IF(ISERROR(VLOOKUP(B576,stock!$A$4:$G$220,3,FALSE))," ",VLOOKUP(B576,stock!$A$4:$G$220,3,FALSE))</f>
        <v xml:space="preserve"> </v>
      </c>
      <c r="E576" s="21" t="str">
        <f>IF(ISERROR(VLOOKUP(B576,stock!$A$4:$G$220,4,FALSE))," ",VLOOKUP(B576,stock!$A$4:$G$220,4,FALSE))</f>
        <v xml:space="preserve"> </v>
      </c>
    </row>
    <row r="577" spans="3:5" x14ac:dyDescent="0.25">
      <c r="C577" s="21" t="str">
        <f>IF(ISERROR(VLOOKUP(B577,stock!$A$4:$G$220,2,FALSE))," ",(VLOOKUP(B577,stock!$A$4:$G$220,2,FALSE)))</f>
        <v xml:space="preserve"> </v>
      </c>
      <c r="D577" s="21" t="str">
        <f>IF(ISERROR(VLOOKUP(B577,stock!$A$4:$G$220,3,FALSE))," ",VLOOKUP(B577,stock!$A$4:$G$220,3,FALSE))</f>
        <v xml:space="preserve"> </v>
      </c>
      <c r="E577" s="21" t="str">
        <f>IF(ISERROR(VLOOKUP(B577,stock!$A$4:$G$220,4,FALSE))," ",VLOOKUP(B577,stock!$A$4:$G$220,4,FALSE))</f>
        <v xml:space="preserve"> </v>
      </c>
    </row>
    <row r="578" spans="3:5" x14ac:dyDescent="0.25">
      <c r="C578" s="21" t="str">
        <f>IF(ISERROR(VLOOKUP(B578,stock!$A$4:$G$220,2,FALSE))," ",(VLOOKUP(B578,stock!$A$4:$G$220,2,FALSE)))</f>
        <v xml:space="preserve"> </v>
      </c>
      <c r="D578" s="21" t="str">
        <f>IF(ISERROR(VLOOKUP(B578,stock!$A$4:$G$220,3,FALSE))," ",VLOOKUP(B578,stock!$A$4:$G$220,3,FALSE))</f>
        <v xml:space="preserve"> </v>
      </c>
      <c r="E578" s="21" t="str">
        <f>IF(ISERROR(VLOOKUP(B578,stock!$A$4:$G$220,4,FALSE))," ",VLOOKUP(B578,stock!$A$4:$G$220,4,FALSE))</f>
        <v xml:space="preserve"> </v>
      </c>
    </row>
    <row r="579" spans="3:5" x14ac:dyDescent="0.25">
      <c r="C579" s="21" t="str">
        <f>IF(ISERROR(VLOOKUP(B579,stock!$A$4:$G$220,2,FALSE))," ",(VLOOKUP(B579,stock!$A$4:$G$220,2,FALSE)))</f>
        <v xml:space="preserve"> </v>
      </c>
      <c r="D579" s="21" t="str">
        <f>IF(ISERROR(VLOOKUP(B579,stock!$A$4:$G$220,3,FALSE))," ",VLOOKUP(B579,stock!$A$4:$G$220,3,FALSE))</f>
        <v xml:space="preserve"> </v>
      </c>
      <c r="E579" s="21" t="str">
        <f>IF(ISERROR(VLOOKUP(B579,stock!$A$4:$G$220,4,FALSE))," ",VLOOKUP(B579,stock!$A$4:$G$220,4,FALSE))</f>
        <v xml:space="preserve"> </v>
      </c>
    </row>
    <row r="580" spans="3:5" x14ac:dyDescent="0.25">
      <c r="C580" s="21" t="str">
        <f>IF(ISERROR(VLOOKUP(B580,stock!$A$4:$G$220,2,FALSE))," ",(VLOOKUP(B580,stock!$A$4:$G$220,2,FALSE)))</f>
        <v xml:space="preserve"> </v>
      </c>
      <c r="D580" s="21" t="str">
        <f>IF(ISERROR(VLOOKUP(B580,stock!$A$4:$G$220,3,FALSE))," ",VLOOKUP(B580,stock!$A$4:$G$220,3,FALSE))</f>
        <v xml:space="preserve"> </v>
      </c>
      <c r="E580" s="21" t="str">
        <f>IF(ISERROR(VLOOKUP(B580,stock!$A$4:$G$220,4,FALSE))," ",VLOOKUP(B580,stock!$A$4:$G$220,4,FALSE))</f>
        <v xml:space="preserve"> </v>
      </c>
    </row>
    <row r="581" spans="3:5" x14ac:dyDescent="0.25">
      <c r="C581" s="21" t="str">
        <f>IF(ISERROR(VLOOKUP(B581,stock!$A$4:$G$220,2,FALSE))," ",(VLOOKUP(B581,stock!$A$4:$G$220,2,FALSE)))</f>
        <v xml:space="preserve"> </v>
      </c>
      <c r="D581" s="21" t="str">
        <f>IF(ISERROR(VLOOKUP(B581,stock!$A$4:$G$220,3,FALSE))," ",VLOOKUP(B581,stock!$A$4:$G$220,3,FALSE))</f>
        <v xml:space="preserve"> </v>
      </c>
      <c r="E581" s="21" t="str">
        <f>IF(ISERROR(VLOOKUP(B581,stock!$A$4:$G$220,4,FALSE))," ",VLOOKUP(B581,stock!$A$4:$G$220,4,FALSE))</f>
        <v xml:space="preserve"> </v>
      </c>
    </row>
    <row r="582" spans="3:5" x14ac:dyDescent="0.25">
      <c r="C582" s="21" t="str">
        <f>IF(ISERROR(VLOOKUP(B582,stock!$A$4:$G$220,2,FALSE))," ",(VLOOKUP(B582,stock!$A$4:$G$220,2,FALSE)))</f>
        <v xml:space="preserve"> </v>
      </c>
      <c r="D582" s="21" t="str">
        <f>IF(ISERROR(VLOOKUP(B582,stock!$A$4:$G$220,3,FALSE))," ",VLOOKUP(B582,stock!$A$4:$G$220,3,FALSE))</f>
        <v xml:space="preserve"> </v>
      </c>
      <c r="E582" s="21" t="str">
        <f>IF(ISERROR(VLOOKUP(B582,stock!$A$4:$G$220,4,FALSE))," ",VLOOKUP(B582,stock!$A$4:$G$220,4,FALSE))</f>
        <v xml:space="preserve"> </v>
      </c>
    </row>
    <row r="583" spans="3:5" x14ac:dyDescent="0.25">
      <c r="C583" s="21" t="str">
        <f>IF(ISERROR(VLOOKUP(B583,stock!$A$4:$G$220,2,FALSE))," ",(VLOOKUP(B583,stock!$A$4:$G$220,2,FALSE)))</f>
        <v xml:space="preserve"> </v>
      </c>
      <c r="D583" s="21" t="str">
        <f>IF(ISERROR(VLOOKUP(B583,stock!$A$4:$G$220,3,FALSE))," ",VLOOKUP(B583,stock!$A$4:$G$220,3,FALSE))</f>
        <v xml:space="preserve"> </v>
      </c>
      <c r="E583" s="21" t="str">
        <f>IF(ISERROR(VLOOKUP(B583,stock!$A$4:$G$220,4,FALSE))," ",VLOOKUP(B583,stock!$A$4:$G$220,4,FALSE))</f>
        <v xml:space="preserve"> </v>
      </c>
    </row>
    <row r="584" spans="3:5" x14ac:dyDescent="0.25">
      <c r="C584" s="21" t="str">
        <f>IF(ISERROR(VLOOKUP(B584,stock!$A$4:$G$220,2,FALSE))," ",(VLOOKUP(B584,stock!$A$4:$G$220,2,FALSE)))</f>
        <v xml:space="preserve"> </v>
      </c>
      <c r="D584" s="21" t="str">
        <f>IF(ISERROR(VLOOKUP(B584,stock!$A$4:$G$220,3,FALSE))," ",VLOOKUP(B584,stock!$A$4:$G$220,3,FALSE))</f>
        <v xml:space="preserve"> </v>
      </c>
      <c r="E584" s="21" t="str">
        <f>IF(ISERROR(VLOOKUP(B584,stock!$A$4:$G$220,4,FALSE))," ",VLOOKUP(B584,stock!$A$4:$G$220,4,FALSE))</f>
        <v xml:space="preserve"> </v>
      </c>
    </row>
    <row r="585" spans="3:5" x14ac:dyDescent="0.25">
      <c r="C585" s="21" t="str">
        <f>IF(ISERROR(VLOOKUP(B585,stock!$A$4:$G$220,2,FALSE))," ",(VLOOKUP(B585,stock!$A$4:$G$220,2,FALSE)))</f>
        <v xml:space="preserve"> </v>
      </c>
      <c r="D585" s="21" t="str">
        <f>IF(ISERROR(VLOOKUP(B585,stock!$A$4:$G$220,3,FALSE))," ",VLOOKUP(B585,stock!$A$4:$G$220,3,FALSE))</f>
        <v xml:space="preserve"> </v>
      </c>
      <c r="E585" s="21" t="str">
        <f>IF(ISERROR(VLOOKUP(B585,stock!$A$4:$G$220,4,FALSE))," ",VLOOKUP(B585,stock!$A$4:$G$220,4,FALSE))</f>
        <v xml:space="preserve"> </v>
      </c>
    </row>
    <row r="586" spans="3:5" x14ac:dyDescent="0.25">
      <c r="C586" s="21" t="str">
        <f>IF(ISERROR(VLOOKUP(B586,stock!$A$4:$G$220,2,FALSE))," ",(VLOOKUP(B586,stock!$A$4:$G$220,2,FALSE)))</f>
        <v xml:space="preserve"> </v>
      </c>
      <c r="D586" s="21" t="str">
        <f>IF(ISERROR(VLOOKUP(B586,stock!$A$4:$G$220,3,FALSE))," ",VLOOKUP(B586,stock!$A$4:$G$220,3,FALSE))</f>
        <v xml:space="preserve"> </v>
      </c>
      <c r="E586" s="21" t="str">
        <f>IF(ISERROR(VLOOKUP(B586,stock!$A$4:$G$220,4,FALSE))," ",VLOOKUP(B586,stock!$A$4:$G$220,4,FALSE))</f>
        <v xml:space="preserve"> </v>
      </c>
    </row>
    <row r="587" spans="3:5" x14ac:dyDescent="0.25">
      <c r="C587" s="21" t="str">
        <f>IF(ISERROR(VLOOKUP(B587,stock!$A$4:$G$220,2,FALSE))," ",(VLOOKUP(B587,stock!$A$4:$G$220,2,FALSE)))</f>
        <v xml:space="preserve"> </v>
      </c>
      <c r="D587" s="21" t="str">
        <f>IF(ISERROR(VLOOKUP(B587,stock!$A$4:$G$220,3,FALSE))," ",VLOOKUP(B587,stock!$A$4:$G$220,3,FALSE))</f>
        <v xml:space="preserve"> </v>
      </c>
      <c r="E587" s="21" t="str">
        <f>IF(ISERROR(VLOOKUP(B587,stock!$A$4:$G$220,4,FALSE))," ",VLOOKUP(B587,stock!$A$4:$G$220,4,FALSE))</f>
        <v xml:space="preserve"> </v>
      </c>
    </row>
    <row r="588" spans="3:5" x14ac:dyDescent="0.25">
      <c r="C588" s="21" t="str">
        <f>IF(ISERROR(VLOOKUP(B588,stock!$A$4:$G$220,2,FALSE))," ",(VLOOKUP(B588,stock!$A$4:$G$220,2,FALSE)))</f>
        <v xml:space="preserve"> </v>
      </c>
      <c r="D588" s="21" t="str">
        <f>IF(ISERROR(VLOOKUP(B588,stock!$A$4:$G$220,3,FALSE))," ",VLOOKUP(B588,stock!$A$4:$G$220,3,FALSE))</f>
        <v xml:space="preserve"> </v>
      </c>
      <c r="E588" s="21" t="str">
        <f>IF(ISERROR(VLOOKUP(B588,stock!$A$4:$G$220,4,FALSE))," ",VLOOKUP(B588,stock!$A$4:$G$220,4,FALSE))</f>
        <v xml:space="preserve"> </v>
      </c>
    </row>
    <row r="589" spans="3:5" x14ac:dyDescent="0.25">
      <c r="C589" s="21" t="str">
        <f>IF(ISERROR(VLOOKUP(B589,stock!$A$4:$G$220,2,FALSE))," ",(VLOOKUP(B589,stock!$A$4:$G$220,2,FALSE)))</f>
        <v xml:space="preserve"> </v>
      </c>
      <c r="D589" s="21" t="str">
        <f>IF(ISERROR(VLOOKUP(B589,stock!$A$4:$G$220,3,FALSE))," ",VLOOKUP(B589,stock!$A$4:$G$220,3,FALSE))</f>
        <v xml:space="preserve"> </v>
      </c>
      <c r="E589" s="21" t="str">
        <f>IF(ISERROR(VLOOKUP(B589,stock!$A$4:$G$220,4,FALSE))," ",VLOOKUP(B589,stock!$A$4:$G$220,4,FALSE))</f>
        <v xml:space="preserve"> </v>
      </c>
    </row>
    <row r="590" spans="3:5" x14ac:dyDescent="0.25">
      <c r="C590" s="21" t="str">
        <f>IF(ISERROR(VLOOKUP(B590,stock!$A$4:$G$220,2,FALSE))," ",(VLOOKUP(B590,stock!$A$4:$G$220,2,FALSE)))</f>
        <v xml:space="preserve"> </v>
      </c>
      <c r="D590" s="21" t="str">
        <f>IF(ISERROR(VLOOKUP(B590,stock!$A$4:$G$220,3,FALSE))," ",VLOOKUP(B590,stock!$A$4:$G$220,3,FALSE))</f>
        <v xml:space="preserve"> </v>
      </c>
      <c r="E590" s="21" t="str">
        <f>IF(ISERROR(VLOOKUP(B590,stock!$A$4:$G$220,4,FALSE))," ",VLOOKUP(B590,stock!$A$4:$G$220,4,FALSE))</f>
        <v xml:space="preserve"> </v>
      </c>
    </row>
    <row r="591" spans="3:5" x14ac:dyDescent="0.25">
      <c r="C591" s="21" t="str">
        <f>IF(ISERROR(VLOOKUP(B591,stock!$A$4:$G$220,2,FALSE))," ",(VLOOKUP(B591,stock!$A$4:$G$220,2,FALSE)))</f>
        <v xml:space="preserve"> </v>
      </c>
      <c r="D591" s="21" t="str">
        <f>IF(ISERROR(VLOOKUP(B591,stock!$A$4:$G$220,3,FALSE))," ",VLOOKUP(B591,stock!$A$4:$G$220,3,FALSE))</f>
        <v xml:space="preserve"> </v>
      </c>
      <c r="E591" s="21" t="str">
        <f>IF(ISERROR(VLOOKUP(B591,stock!$A$4:$G$220,4,FALSE))," ",VLOOKUP(B591,stock!$A$4:$G$220,4,FALSE))</f>
        <v xml:space="preserve"> </v>
      </c>
    </row>
    <row r="592" spans="3:5" x14ac:dyDescent="0.25">
      <c r="C592" s="21" t="str">
        <f>IF(ISERROR(VLOOKUP(B592,stock!$A$4:$G$220,2,FALSE))," ",(VLOOKUP(B592,stock!$A$4:$G$220,2,FALSE)))</f>
        <v xml:space="preserve"> </v>
      </c>
      <c r="D592" s="21" t="str">
        <f>IF(ISERROR(VLOOKUP(B592,stock!$A$4:$G$220,3,FALSE))," ",VLOOKUP(B592,stock!$A$4:$G$220,3,FALSE))</f>
        <v xml:space="preserve"> </v>
      </c>
      <c r="E592" s="21" t="str">
        <f>IF(ISERROR(VLOOKUP(B592,stock!$A$4:$G$220,4,FALSE))," ",VLOOKUP(B592,stock!$A$4:$G$220,4,FALSE))</f>
        <v xml:space="preserve"> </v>
      </c>
    </row>
    <row r="593" spans="3:5" x14ac:dyDescent="0.25">
      <c r="C593" s="21" t="str">
        <f>IF(ISERROR(VLOOKUP(B593,stock!$A$4:$G$220,2,FALSE))," ",(VLOOKUP(B593,stock!$A$4:$G$220,2,FALSE)))</f>
        <v xml:space="preserve"> </v>
      </c>
      <c r="D593" s="21" t="str">
        <f>IF(ISERROR(VLOOKUP(B593,stock!$A$4:$G$220,3,FALSE))," ",VLOOKUP(B593,stock!$A$4:$G$220,3,FALSE))</f>
        <v xml:space="preserve"> </v>
      </c>
      <c r="E593" s="21" t="str">
        <f>IF(ISERROR(VLOOKUP(B593,stock!$A$4:$G$220,4,FALSE))," ",VLOOKUP(B593,stock!$A$4:$G$220,4,FALSE))</f>
        <v xml:space="preserve"> </v>
      </c>
    </row>
    <row r="594" spans="3:5" x14ac:dyDescent="0.25">
      <c r="C594" s="21" t="str">
        <f>IF(ISERROR(VLOOKUP(B594,stock!$A$4:$G$220,2,FALSE))," ",(VLOOKUP(B594,stock!$A$4:$G$220,2,FALSE)))</f>
        <v xml:space="preserve"> </v>
      </c>
      <c r="D594" s="21" t="str">
        <f>IF(ISERROR(VLOOKUP(B594,stock!$A$4:$G$220,3,FALSE))," ",VLOOKUP(B594,stock!$A$4:$G$220,3,FALSE))</f>
        <v xml:space="preserve"> </v>
      </c>
      <c r="E594" s="21" t="str">
        <f>IF(ISERROR(VLOOKUP(B594,stock!$A$4:$G$220,4,FALSE))," ",VLOOKUP(B594,stock!$A$4:$G$220,4,FALSE))</f>
        <v xml:space="preserve"> </v>
      </c>
    </row>
    <row r="595" spans="3:5" x14ac:dyDescent="0.25">
      <c r="C595" s="21" t="str">
        <f>IF(ISERROR(VLOOKUP(B595,stock!$A$4:$G$220,2,FALSE))," ",(VLOOKUP(B595,stock!$A$4:$G$220,2,FALSE)))</f>
        <v xml:space="preserve"> </v>
      </c>
      <c r="D595" s="21" t="str">
        <f>IF(ISERROR(VLOOKUP(B595,stock!$A$4:$G$220,3,FALSE))," ",VLOOKUP(B595,stock!$A$4:$G$220,3,FALSE))</f>
        <v xml:space="preserve"> </v>
      </c>
      <c r="E595" s="21" t="str">
        <f>IF(ISERROR(VLOOKUP(B595,stock!$A$4:$G$220,4,FALSE))," ",VLOOKUP(B595,stock!$A$4:$G$220,4,FALSE))</f>
        <v xml:space="preserve"> </v>
      </c>
    </row>
    <row r="596" spans="3:5" x14ac:dyDescent="0.25">
      <c r="C596" s="21" t="str">
        <f>IF(ISERROR(VLOOKUP(B596,stock!$A$4:$G$220,2,FALSE))," ",(VLOOKUP(B596,stock!$A$4:$G$220,2,FALSE)))</f>
        <v xml:space="preserve"> </v>
      </c>
      <c r="D596" s="21" t="str">
        <f>IF(ISERROR(VLOOKUP(B596,stock!$A$4:$G$220,3,FALSE))," ",VLOOKUP(B596,stock!$A$4:$G$220,3,FALSE))</f>
        <v xml:space="preserve"> </v>
      </c>
      <c r="E596" s="21" t="str">
        <f>IF(ISERROR(VLOOKUP(B596,stock!$A$4:$G$220,4,FALSE))," ",VLOOKUP(B596,stock!$A$4:$G$220,4,FALSE))</f>
        <v xml:space="preserve"> </v>
      </c>
    </row>
    <row r="597" spans="3:5" x14ac:dyDescent="0.25">
      <c r="C597" s="21" t="str">
        <f>IF(ISERROR(VLOOKUP(B597,stock!$A$4:$G$220,2,FALSE))," ",(VLOOKUP(B597,stock!$A$4:$G$220,2,FALSE)))</f>
        <v xml:space="preserve"> </v>
      </c>
      <c r="D597" s="21" t="str">
        <f>IF(ISERROR(VLOOKUP(B597,stock!$A$4:$G$220,3,FALSE))," ",VLOOKUP(B597,stock!$A$4:$G$220,3,FALSE))</f>
        <v xml:space="preserve"> </v>
      </c>
      <c r="E597" s="21" t="str">
        <f>IF(ISERROR(VLOOKUP(B597,stock!$A$4:$G$220,4,FALSE))," ",VLOOKUP(B597,stock!$A$4:$G$220,4,FALSE))</f>
        <v xml:space="preserve"> </v>
      </c>
    </row>
    <row r="598" spans="3:5" x14ac:dyDescent="0.25">
      <c r="C598" s="21" t="str">
        <f>IF(ISERROR(VLOOKUP(B598,stock!$A$4:$G$220,2,FALSE))," ",(VLOOKUP(B598,stock!$A$4:$G$220,2,FALSE)))</f>
        <v xml:space="preserve"> </v>
      </c>
      <c r="D598" s="21" t="str">
        <f>IF(ISERROR(VLOOKUP(B598,stock!$A$4:$G$220,3,FALSE))," ",VLOOKUP(B598,stock!$A$4:$G$220,3,FALSE))</f>
        <v xml:space="preserve"> </v>
      </c>
      <c r="E598" s="21" t="str">
        <f>IF(ISERROR(VLOOKUP(B598,stock!$A$4:$G$220,4,FALSE))," ",VLOOKUP(B598,stock!$A$4:$G$220,4,FALSE))</f>
        <v xml:space="preserve"> </v>
      </c>
    </row>
    <row r="599" spans="3:5" x14ac:dyDescent="0.25">
      <c r="C599" s="21" t="str">
        <f>IF(ISERROR(VLOOKUP(B599,stock!$A$4:$G$220,2,FALSE))," ",(VLOOKUP(B599,stock!$A$4:$G$220,2,FALSE)))</f>
        <v xml:space="preserve"> </v>
      </c>
      <c r="D599" s="21" t="str">
        <f>IF(ISERROR(VLOOKUP(B599,stock!$A$4:$G$220,3,FALSE))," ",VLOOKUP(B599,stock!$A$4:$G$220,3,FALSE))</f>
        <v xml:space="preserve"> </v>
      </c>
      <c r="E599" s="21" t="str">
        <f>IF(ISERROR(VLOOKUP(B599,stock!$A$4:$G$220,4,FALSE))," ",VLOOKUP(B599,stock!$A$4:$G$220,4,FALSE))</f>
        <v xml:space="preserve"> </v>
      </c>
    </row>
    <row r="600" spans="3:5" x14ac:dyDescent="0.25">
      <c r="C600" s="21" t="str">
        <f>IF(ISERROR(VLOOKUP(B600,stock!$A$4:$G$220,2,FALSE))," ",(VLOOKUP(B600,stock!$A$4:$G$220,2,FALSE)))</f>
        <v xml:space="preserve"> </v>
      </c>
      <c r="D600" s="21" t="str">
        <f>IF(ISERROR(VLOOKUP(B600,stock!$A$4:$G$220,3,FALSE))," ",VLOOKUP(B600,stock!$A$4:$G$220,3,FALSE))</f>
        <v xml:space="preserve"> </v>
      </c>
      <c r="E600" s="21" t="str">
        <f>IF(ISERROR(VLOOKUP(B600,stock!$A$4:$G$220,4,FALSE))," ",VLOOKUP(B600,stock!$A$4:$G$220,4,FALSE))</f>
        <v xml:space="preserve"> </v>
      </c>
    </row>
  </sheetData>
  <autoFilter ref="A2:D260"/>
  <pageMargins left="0.7" right="0.7" top="0.75" bottom="0.75" header="0.3" footer="0.3"/>
  <pageSetup orientation="portrait" r:id="rId1"/>
  <ignoredErrors>
    <ignoredError sqref="C7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2"/>
  <sheetViews>
    <sheetView workbookViewId="0">
      <selection sqref="A1:XFD1048576"/>
    </sheetView>
  </sheetViews>
  <sheetFormatPr baseColWidth="10" defaultRowHeight="15" x14ac:dyDescent="0.25"/>
  <cols>
    <col min="1" max="1" width="9" bestFit="1" customWidth="1"/>
    <col min="2" max="2" width="38.85546875" bestFit="1" customWidth="1"/>
    <col min="3" max="3" width="25.85546875" bestFit="1" customWidth="1"/>
    <col min="4" max="4" width="9.28515625" bestFit="1" customWidth="1"/>
  </cols>
  <sheetData>
    <row r="1" spans="1:4" ht="18.75" x14ac:dyDescent="0.25">
      <c r="A1" s="28" t="s">
        <v>1</v>
      </c>
      <c r="B1" s="28" t="s">
        <v>2</v>
      </c>
      <c r="C1" s="28" t="s">
        <v>3</v>
      </c>
      <c r="D1" s="28" t="s">
        <v>4</v>
      </c>
    </row>
    <row r="2" spans="1:4" x14ac:dyDescent="0.25">
      <c r="A2" s="25" t="s">
        <v>5</v>
      </c>
      <c r="B2" s="26" t="s">
        <v>66</v>
      </c>
      <c r="C2" s="26" t="s">
        <v>95</v>
      </c>
      <c r="D2" s="26" t="s">
        <v>130</v>
      </c>
    </row>
    <row r="3" spans="1:4" x14ac:dyDescent="0.25">
      <c r="A3" s="25" t="s">
        <v>6</v>
      </c>
      <c r="B3" s="26" t="s">
        <v>66</v>
      </c>
      <c r="C3" s="26" t="s">
        <v>96</v>
      </c>
      <c r="D3" s="26" t="s">
        <v>130</v>
      </c>
    </row>
    <row r="4" spans="1:4" x14ac:dyDescent="0.25">
      <c r="A4" s="25" t="s">
        <v>7</v>
      </c>
      <c r="B4" s="26" t="s">
        <v>66</v>
      </c>
      <c r="C4" s="26" t="s">
        <v>97</v>
      </c>
      <c r="D4" s="26" t="s">
        <v>130</v>
      </c>
    </row>
    <row r="5" spans="1:4" x14ac:dyDescent="0.25">
      <c r="A5" s="25" t="s">
        <v>8</v>
      </c>
      <c r="B5" s="26" t="s">
        <v>66</v>
      </c>
      <c r="C5" s="26" t="s">
        <v>98</v>
      </c>
      <c r="D5" s="26" t="s">
        <v>130</v>
      </c>
    </row>
    <row r="6" spans="1:4" x14ac:dyDescent="0.25">
      <c r="A6" s="25" t="s">
        <v>9</v>
      </c>
      <c r="B6" s="26" t="s">
        <v>67</v>
      </c>
      <c r="C6" s="26" t="s">
        <v>95</v>
      </c>
      <c r="D6" s="26" t="s">
        <v>130</v>
      </c>
    </row>
    <row r="7" spans="1:4" x14ac:dyDescent="0.25">
      <c r="A7" s="25" t="s">
        <v>10</v>
      </c>
      <c r="B7" s="26" t="s">
        <v>68</v>
      </c>
      <c r="C7" s="26" t="s">
        <v>95</v>
      </c>
      <c r="D7" s="26" t="s">
        <v>130</v>
      </c>
    </row>
    <row r="8" spans="1:4" x14ac:dyDescent="0.25">
      <c r="A8" s="25" t="s">
        <v>11</v>
      </c>
      <c r="B8" s="26" t="s">
        <v>69</v>
      </c>
      <c r="C8" s="26" t="s">
        <v>95</v>
      </c>
      <c r="D8" s="26" t="s">
        <v>130</v>
      </c>
    </row>
    <row r="9" spans="1:4" x14ac:dyDescent="0.25">
      <c r="A9" s="25" t="s">
        <v>12</v>
      </c>
      <c r="B9" s="26" t="s">
        <v>70</v>
      </c>
      <c r="C9" s="26" t="s">
        <v>95</v>
      </c>
      <c r="D9" s="26" t="s">
        <v>130</v>
      </c>
    </row>
    <row r="10" spans="1:4" x14ac:dyDescent="0.25">
      <c r="A10" s="25" t="s">
        <v>13</v>
      </c>
      <c r="B10" s="26" t="s">
        <v>67</v>
      </c>
      <c r="C10" s="26" t="s">
        <v>96</v>
      </c>
      <c r="D10" s="26" t="s">
        <v>130</v>
      </c>
    </row>
    <row r="11" spans="1:4" x14ac:dyDescent="0.25">
      <c r="A11" s="25" t="s">
        <v>14</v>
      </c>
      <c r="B11" s="26" t="s">
        <v>68</v>
      </c>
      <c r="C11" s="26" t="s">
        <v>96</v>
      </c>
      <c r="D11" s="26" t="s">
        <v>130</v>
      </c>
    </row>
    <row r="12" spans="1:4" x14ac:dyDescent="0.25">
      <c r="A12" s="25" t="s">
        <v>15</v>
      </c>
      <c r="B12" s="26" t="s">
        <v>69</v>
      </c>
      <c r="C12" s="26" t="s">
        <v>96</v>
      </c>
      <c r="D12" s="26" t="s">
        <v>130</v>
      </c>
    </row>
    <row r="13" spans="1:4" x14ac:dyDescent="0.25">
      <c r="A13" s="25" t="s">
        <v>16</v>
      </c>
      <c r="B13" s="26" t="s">
        <v>70</v>
      </c>
      <c r="C13" s="26" t="s">
        <v>96</v>
      </c>
      <c r="D13" s="26" t="s">
        <v>130</v>
      </c>
    </row>
    <row r="14" spans="1:4" x14ac:dyDescent="0.25">
      <c r="A14" s="25" t="s">
        <v>17</v>
      </c>
      <c r="B14" s="26" t="s">
        <v>67</v>
      </c>
      <c r="C14" s="26" t="s">
        <v>97</v>
      </c>
      <c r="D14" s="26" t="s">
        <v>130</v>
      </c>
    </row>
    <row r="15" spans="1:4" x14ac:dyDescent="0.25">
      <c r="A15" s="25" t="s">
        <v>18</v>
      </c>
      <c r="B15" s="26" t="s">
        <v>68</v>
      </c>
      <c r="C15" s="26" t="s">
        <v>97</v>
      </c>
      <c r="D15" s="26" t="s">
        <v>130</v>
      </c>
    </row>
    <row r="16" spans="1:4" x14ac:dyDescent="0.25">
      <c r="A16" s="25" t="s">
        <v>19</v>
      </c>
      <c r="B16" s="26" t="s">
        <v>69</v>
      </c>
      <c r="C16" s="26" t="s">
        <v>97</v>
      </c>
      <c r="D16" s="26" t="s">
        <v>130</v>
      </c>
    </row>
    <row r="17" spans="1:4" x14ac:dyDescent="0.25">
      <c r="A17" s="25" t="s">
        <v>20</v>
      </c>
      <c r="B17" s="26" t="s">
        <v>70</v>
      </c>
      <c r="C17" s="26" t="s">
        <v>97</v>
      </c>
      <c r="D17" s="26" t="s">
        <v>130</v>
      </c>
    </row>
    <row r="18" spans="1:4" x14ac:dyDescent="0.25">
      <c r="A18" s="25" t="s">
        <v>21</v>
      </c>
      <c r="B18" s="26" t="s">
        <v>67</v>
      </c>
      <c r="C18" s="26" t="s">
        <v>98</v>
      </c>
      <c r="D18" s="26" t="s">
        <v>130</v>
      </c>
    </row>
    <row r="19" spans="1:4" x14ac:dyDescent="0.25">
      <c r="A19" s="25" t="s">
        <v>22</v>
      </c>
      <c r="B19" s="26" t="s">
        <v>68</v>
      </c>
      <c r="C19" s="26" t="s">
        <v>98</v>
      </c>
      <c r="D19" s="26" t="s">
        <v>130</v>
      </c>
    </row>
    <row r="20" spans="1:4" x14ac:dyDescent="0.25">
      <c r="A20" s="25" t="s">
        <v>23</v>
      </c>
      <c r="B20" s="26" t="s">
        <v>69</v>
      </c>
      <c r="C20" s="26" t="s">
        <v>98</v>
      </c>
      <c r="D20" s="26" t="s">
        <v>130</v>
      </c>
    </row>
    <row r="21" spans="1:4" x14ac:dyDescent="0.25">
      <c r="A21" s="25" t="s">
        <v>24</v>
      </c>
      <c r="B21" s="26" t="s">
        <v>70</v>
      </c>
      <c r="C21" s="26" t="s">
        <v>98</v>
      </c>
      <c r="D21" s="26" t="s">
        <v>130</v>
      </c>
    </row>
    <row r="22" spans="1:4" x14ac:dyDescent="0.25">
      <c r="A22" s="25" t="s">
        <v>25</v>
      </c>
      <c r="B22" s="26" t="s">
        <v>71</v>
      </c>
      <c r="C22" s="26" t="s">
        <v>95</v>
      </c>
      <c r="D22" s="26" t="s">
        <v>131</v>
      </c>
    </row>
    <row r="23" spans="1:4" x14ac:dyDescent="0.25">
      <c r="A23" s="25" t="s">
        <v>26</v>
      </c>
      <c r="B23" s="26" t="s">
        <v>72</v>
      </c>
      <c r="C23" s="26" t="s">
        <v>95</v>
      </c>
      <c r="D23" s="26" t="s">
        <v>131</v>
      </c>
    </row>
    <row r="24" spans="1:4" x14ac:dyDescent="0.25">
      <c r="A24" s="25" t="s">
        <v>27</v>
      </c>
      <c r="B24" s="26" t="s">
        <v>73</v>
      </c>
      <c r="C24" s="26" t="s">
        <v>95</v>
      </c>
      <c r="D24" s="26" t="s">
        <v>131</v>
      </c>
    </row>
    <row r="25" spans="1:4" x14ac:dyDescent="0.25">
      <c r="A25" s="25" t="s">
        <v>28</v>
      </c>
      <c r="B25" s="26" t="s">
        <v>74</v>
      </c>
      <c r="C25" s="26" t="s">
        <v>95</v>
      </c>
      <c r="D25" s="26" t="s">
        <v>131</v>
      </c>
    </row>
    <row r="26" spans="1:4" x14ac:dyDescent="0.25">
      <c r="A26" s="25" t="s">
        <v>29</v>
      </c>
      <c r="B26" s="26" t="s">
        <v>71</v>
      </c>
      <c r="C26" s="26" t="s">
        <v>96</v>
      </c>
      <c r="D26" s="26" t="s">
        <v>131</v>
      </c>
    </row>
    <row r="27" spans="1:4" x14ac:dyDescent="0.25">
      <c r="A27" s="25" t="s">
        <v>30</v>
      </c>
      <c r="B27" s="26" t="s">
        <v>72</v>
      </c>
      <c r="C27" s="26" t="s">
        <v>96</v>
      </c>
      <c r="D27" s="26" t="s">
        <v>131</v>
      </c>
    </row>
    <row r="28" spans="1:4" x14ac:dyDescent="0.25">
      <c r="A28" s="25" t="s">
        <v>31</v>
      </c>
      <c r="B28" s="26" t="s">
        <v>73</v>
      </c>
      <c r="C28" s="26" t="s">
        <v>96</v>
      </c>
      <c r="D28" s="26" t="s">
        <v>131</v>
      </c>
    </row>
    <row r="29" spans="1:4" x14ac:dyDescent="0.25">
      <c r="A29" s="25" t="s">
        <v>32</v>
      </c>
      <c r="B29" s="26" t="s">
        <v>74</v>
      </c>
      <c r="C29" s="26" t="s">
        <v>96</v>
      </c>
      <c r="D29" s="26" t="s">
        <v>131</v>
      </c>
    </row>
    <row r="30" spans="1:4" x14ac:dyDescent="0.25">
      <c r="A30" s="25" t="s">
        <v>33</v>
      </c>
      <c r="B30" s="26" t="s">
        <v>71</v>
      </c>
      <c r="C30" s="26" t="s">
        <v>99</v>
      </c>
      <c r="D30" s="26" t="s">
        <v>131</v>
      </c>
    </row>
    <row r="31" spans="1:4" x14ac:dyDescent="0.25">
      <c r="A31" s="25" t="s">
        <v>34</v>
      </c>
      <c r="B31" s="26" t="s">
        <v>72</v>
      </c>
      <c r="C31" s="26" t="s">
        <v>99</v>
      </c>
      <c r="D31" s="26" t="s">
        <v>131</v>
      </c>
    </row>
    <row r="32" spans="1:4" x14ac:dyDescent="0.25">
      <c r="A32" s="25" t="s">
        <v>35</v>
      </c>
      <c r="B32" s="26" t="s">
        <v>73</v>
      </c>
      <c r="C32" s="26" t="s">
        <v>99</v>
      </c>
      <c r="D32" s="26" t="s">
        <v>131</v>
      </c>
    </row>
    <row r="33" spans="1:4" x14ac:dyDescent="0.25">
      <c r="A33" s="25" t="s">
        <v>36</v>
      </c>
      <c r="B33" s="26" t="s">
        <v>74</v>
      </c>
      <c r="C33" s="26" t="s">
        <v>99</v>
      </c>
      <c r="D33" s="26" t="s">
        <v>131</v>
      </c>
    </row>
    <row r="34" spans="1:4" x14ac:dyDescent="0.25">
      <c r="A34" s="25" t="s">
        <v>37</v>
      </c>
      <c r="B34" s="26" t="s">
        <v>71</v>
      </c>
      <c r="C34" s="26" t="s">
        <v>98</v>
      </c>
      <c r="D34" s="26" t="s">
        <v>131</v>
      </c>
    </row>
    <row r="35" spans="1:4" x14ac:dyDescent="0.25">
      <c r="A35" s="25" t="s">
        <v>38</v>
      </c>
      <c r="B35" s="26" t="s">
        <v>72</v>
      </c>
      <c r="C35" s="26" t="s">
        <v>98</v>
      </c>
      <c r="D35" s="26" t="s">
        <v>131</v>
      </c>
    </row>
    <row r="36" spans="1:4" x14ac:dyDescent="0.25">
      <c r="A36" s="25" t="s">
        <v>39</v>
      </c>
      <c r="B36" s="26" t="s">
        <v>73</v>
      </c>
      <c r="C36" s="26" t="s">
        <v>98</v>
      </c>
      <c r="D36" s="26" t="s">
        <v>131</v>
      </c>
    </row>
    <row r="37" spans="1:4" x14ac:dyDescent="0.25">
      <c r="A37" s="25" t="s">
        <v>40</v>
      </c>
      <c r="B37" s="26" t="s">
        <v>74</v>
      </c>
      <c r="C37" s="26" t="s">
        <v>98</v>
      </c>
      <c r="D37" s="26" t="s">
        <v>131</v>
      </c>
    </row>
    <row r="38" spans="1:4" x14ac:dyDescent="0.25">
      <c r="A38" s="25" t="s">
        <v>41</v>
      </c>
      <c r="B38" s="26" t="s">
        <v>75</v>
      </c>
      <c r="C38" s="26" t="s">
        <v>100</v>
      </c>
      <c r="D38" s="26" t="s">
        <v>132</v>
      </c>
    </row>
    <row r="39" spans="1:4" x14ac:dyDescent="0.25">
      <c r="A39" s="25" t="s">
        <v>42</v>
      </c>
      <c r="B39" s="26" t="s">
        <v>75</v>
      </c>
      <c r="C39" s="26" t="s">
        <v>101</v>
      </c>
      <c r="D39" s="26" t="s">
        <v>132</v>
      </c>
    </row>
    <row r="40" spans="1:4" x14ac:dyDescent="0.25">
      <c r="A40" s="25" t="s">
        <v>43</v>
      </c>
      <c r="B40" s="26" t="s">
        <v>75</v>
      </c>
      <c r="C40" s="26" t="s">
        <v>102</v>
      </c>
      <c r="D40" s="26" t="s">
        <v>132</v>
      </c>
    </row>
    <row r="41" spans="1:4" x14ac:dyDescent="0.25">
      <c r="A41" s="25" t="s">
        <v>44</v>
      </c>
      <c r="B41" s="26" t="s">
        <v>75</v>
      </c>
      <c r="C41" s="26" t="s">
        <v>103</v>
      </c>
      <c r="D41" s="26" t="s">
        <v>132</v>
      </c>
    </row>
    <row r="42" spans="1:4" x14ac:dyDescent="0.25">
      <c r="A42" s="25" t="s">
        <v>45</v>
      </c>
      <c r="B42" s="26" t="s">
        <v>76</v>
      </c>
      <c r="C42" s="26" t="s">
        <v>104</v>
      </c>
      <c r="D42" s="26" t="s">
        <v>132</v>
      </c>
    </row>
    <row r="43" spans="1:4" x14ac:dyDescent="0.25">
      <c r="A43" s="25" t="s">
        <v>46</v>
      </c>
      <c r="B43" s="26" t="s">
        <v>76</v>
      </c>
      <c r="C43" s="26" t="s">
        <v>105</v>
      </c>
      <c r="D43" s="26" t="s">
        <v>132</v>
      </c>
    </row>
    <row r="44" spans="1:4" x14ac:dyDescent="0.25">
      <c r="A44" s="25" t="s">
        <v>47</v>
      </c>
      <c r="B44" s="26" t="s">
        <v>77</v>
      </c>
      <c r="C44" s="26" t="s">
        <v>106</v>
      </c>
      <c r="D44" s="26" t="s">
        <v>130</v>
      </c>
    </row>
    <row r="45" spans="1:4" x14ac:dyDescent="0.25">
      <c r="A45" s="25" t="s">
        <v>48</v>
      </c>
      <c r="B45" s="26" t="s">
        <v>77</v>
      </c>
      <c r="C45" s="26" t="s">
        <v>107</v>
      </c>
      <c r="D45" s="26" t="s">
        <v>130</v>
      </c>
    </row>
    <row r="46" spans="1:4" x14ac:dyDescent="0.25">
      <c r="A46" s="25" t="s">
        <v>49</v>
      </c>
      <c r="B46" s="26" t="s">
        <v>78</v>
      </c>
      <c r="C46" s="26" t="s">
        <v>108</v>
      </c>
      <c r="D46" s="26" t="s">
        <v>132</v>
      </c>
    </row>
    <row r="47" spans="1:4" x14ac:dyDescent="0.25">
      <c r="A47" s="25" t="s">
        <v>50</v>
      </c>
      <c r="B47" s="26" t="s">
        <v>78</v>
      </c>
      <c r="C47" s="26" t="s">
        <v>109</v>
      </c>
      <c r="D47" s="26" t="s">
        <v>132</v>
      </c>
    </row>
    <row r="48" spans="1:4" x14ac:dyDescent="0.25">
      <c r="A48" s="25" t="s">
        <v>51</v>
      </c>
      <c r="B48" s="26" t="s">
        <v>79</v>
      </c>
      <c r="C48" s="26" t="s">
        <v>110</v>
      </c>
      <c r="D48" s="26" t="s">
        <v>132</v>
      </c>
    </row>
    <row r="49" spans="1:4" x14ac:dyDescent="0.25">
      <c r="A49" s="25" t="s">
        <v>52</v>
      </c>
      <c r="B49" s="26" t="s">
        <v>80</v>
      </c>
      <c r="C49" s="26" t="s">
        <v>111</v>
      </c>
      <c r="D49" s="26" t="s">
        <v>132</v>
      </c>
    </row>
    <row r="50" spans="1:4" x14ac:dyDescent="0.25">
      <c r="A50" s="25" t="s">
        <v>53</v>
      </c>
      <c r="B50" s="26" t="s">
        <v>81</v>
      </c>
      <c r="C50" s="26" t="s">
        <v>112</v>
      </c>
      <c r="D50" s="26" t="s">
        <v>132</v>
      </c>
    </row>
    <row r="51" spans="1:4" x14ac:dyDescent="0.25">
      <c r="A51" s="25" t="s">
        <v>54</v>
      </c>
      <c r="B51" s="26" t="s">
        <v>82</v>
      </c>
      <c r="C51" s="26" t="s">
        <v>113</v>
      </c>
      <c r="D51" s="26" t="s">
        <v>132</v>
      </c>
    </row>
    <row r="52" spans="1:4" x14ac:dyDescent="0.25">
      <c r="A52" s="25" t="s">
        <v>55</v>
      </c>
      <c r="B52" s="26" t="s">
        <v>83</v>
      </c>
      <c r="C52" s="26" t="s">
        <v>114</v>
      </c>
      <c r="D52" s="26" t="s">
        <v>132</v>
      </c>
    </row>
    <row r="53" spans="1:4" x14ac:dyDescent="0.25">
      <c r="A53" s="25" t="s">
        <v>56</v>
      </c>
      <c r="B53" s="26" t="s">
        <v>84</v>
      </c>
      <c r="C53" s="26" t="s">
        <v>115</v>
      </c>
      <c r="D53" s="26" t="s">
        <v>132</v>
      </c>
    </row>
    <row r="54" spans="1:4" x14ac:dyDescent="0.25">
      <c r="A54" s="25" t="s">
        <v>57</v>
      </c>
      <c r="B54" s="26" t="s">
        <v>84</v>
      </c>
      <c r="C54" s="26" t="s">
        <v>116</v>
      </c>
      <c r="D54" s="26" t="s">
        <v>132</v>
      </c>
    </row>
    <row r="55" spans="1:4" x14ac:dyDescent="0.25">
      <c r="A55" s="25" t="s">
        <v>58</v>
      </c>
      <c r="B55" s="26" t="s">
        <v>84</v>
      </c>
      <c r="C55" s="26" t="s">
        <v>117</v>
      </c>
      <c r="D55" s="26" t="s">
        <v>132</v>
      </c>
    </row>
    <row r="56" spans="1:4" x14ac:dyDescent="0.25">
      <c r="A56" s="25" t="s">
        <v>59</v>
      </c>
      <c r="B56" s="26" t="s">
        <v>85</v>
      </c>
      <c r="C56" s="26" t="s">
        <v>118</v>
      </c>
      <c r="D56" s="26" t="s">
        <v>132</v>
      </c>
    </row>
    <row r="57" spans="1:4" x14ac:dyDescent="0.25">
      <c r="A57" s="25" t="s">
        <v>60</v>
      </c>
      <c r="B57" s="26" t="s">
        <v>85</v>
      </c>
      <c r="C57" s="26" t="s">
        <v>119</v>
      </c>
      <c r="D57" s="26" t="s">
        <v>132</v>
      </c>
    </row>
    <row r="58" spans="1:4" x14ac:dyDescent="0.25">
      <c r="A58" s="25" t="s">
        <v>61</v>
      </c>
      <c r="B58" s="26" t="s">
        <v>85</v>
      </c>
      <c r="C58" s="26" t="s">
        <v>120</v>
      </c>
      <c r="D58" s="26" t="s">
        <v>132</v>
      </c>
    </row>
    <row r="59" spans="1:4" x14ac:dyDescent="0.25">
      <c r="A59" s="25" t="s">
        <v>62</v>
      </c>
      <c r="B59" s="26" t="s">
        <v>85</v>
      </c>
      <c r="C59" s="26" t="s">
        <v>121</v>
      </c>
      <c r="D59" s="26" t="s">
        <v>132</v>
      </c>
    </row>
    <row r="60" spans="1:4" x14ac:dyDescent="0.25">
      <c r="A60" s="25" t="s">
        <v>63</v>
      </c>
      <c r="B60" s="26" t="s">
        <v>86</v>
      </c>
      <c r="C60" s="26" t="s">
        <v>122</v>
      </c>
      <c r="D60" s="26" t="s">
        <v>132</v>
      </c>
    </row>
    <row r="61" spans="1:4" x14ac:dyDescent="0.25">
      <c r="A61" s="25" t="s">
        <v>64</v>
      </c>
      <c r="B61" s="26" t="s">
        <v>86</v>
      </c>
      <c r="C61" s="26" t="s">
        <v>123</v>
      </c>
      <c r="D61" s="26" t="s">
        <v>132</v>
      </c>
    </row>
    <row r="62" spans="1:4" x14ac:dyDescent="0.25">
      <c r="A62" s="25" t="s">
        <v>65</v>
      </c>
      <c r="B62" s="26" t="s">
        <v>86</v>
      </c>
      <c r="C62" s="26" t="s">
        <v>124</v>
      </c>
      <c r="D62" s="26" t="s">
        <v>132</v>
      </c>
    </row>
    <row r="63" spans="1:4" x14ac:dyDescent="0.25">
      <c r="A63" s="25">
        <v>2811062</v>
      </c>
      <c r="B63" s="26" t="s">
        <v>87</v>
      </c>
      <c r="C63" s="26" t="s">
        <v>125</v>
      </c>
      <c r="D63" s="26"/>
    </row>
    <row r="64" spans="1:4" x14ac:dyDescent="0.25">
      <c r="A64" s="25">
        <v>2810233</v>
      </c>
      <c r="B64" s="26" t="s">
        <v>88</v>
      </c>
      <c r="C64" s="26" t="s">
        <v>126</v>
      </c>
      <c r="D64" s="26"/>
    </row>
    <row r="65" spans="1:4" x14ac:dyDescent="0.25">
      <c r="A65" s="25">
        <v>2810547</v>
      </c>
      <c r="B65" s="26" t="s">
        <v>89</v>
      </c>
      <c r="C65" s="26" t="s">
        <v>127</v>
      </c>
      <c r="D65" s="26"/>
    </row>
    <row r="66" spans="1:4" x14ac:dyDescent="0.25">
      <c r="A66" s="25">
        <v>2810546</v>
      </c>
      <c r="B66" s="26" t="s">
        <v>90</v>
      </c>
      <c r="C66" s="26" t="s">
        <v>127</v>
      </c>
      <c r="D66" s="26"/>
    </row>
    <row r="67" spans="1:4" x14ac:dyDescent="0.25">
      <c r="A67" s="25">
        <v>2802671</v>
      </c>
      <c r="B67" s="26" t="s">
        <v>91</v>
      </c>
      <c r="C67" s="26" t="s">
        <v>128</v>
      </c>
      <c r="D67" s="26"/>
    </row>
    <row r="68" spans="1:4" x14ac:dyDescent="0.25">
      <c r="A68" s="25">
        <v>2802673</v>
      </c>
      <c r="B68" s="26" t="s">
        <v>92</v>
      </c>
      <c r="C68" s="26" t="s">
        <v>128</v>
      </c>
      <c r="D68" s="26"/>
    </row>
    <row r="69" spans="1:4" x14ac:dyDescent="0.25">
      <c r="A69" s="25">
        <v>2810613</v>
      </c>
      <c r="B69" s="26" t="s">
        <v>93</v>
      </c>
      <c r="C69" s="26"/>
      <c r="D69" s="26"/>
    </row>
    <row r="70" spans="1:4" x14ac:dyDescent="0.25">
      <c r="A70" s="25">
        <v>2802280</v>
      </c>
      <c r="B70" s="26" t="s">
        <v>94</v>
      </c>
      <c r="C70" s="26" t="s">
        <v>129</v>
      </c>
      <c r="D70" s="26"/>
    </row>
    <row r="71" spans="1:4" x14ac:dyDescent="0.25">
      <c r="A71" s="27"/>
      <c r="B71" s="27"/>
      <c r="C71" s="27"/>
      <c r="D71" s="27"/>
    </row>
    <row r="72" spans="1:4" x14ac:dyDescent="0.25">
      <c r="A72" s="27"/>
      <c r="B72" s="27"/>
      <c r="C72" s="27"/>
      <c r="D72" s="27"/>
    </row>
    <row r="73" spans="1:4" x14ac:dyDescent="0.25">
      <c r="A73" s="27"/>
      <c r="B73" s="27"/>
      <c r="C73" s="27"/>
      <c r="D73" s="27"/>
    </row>
    <row r="74" spans="1:4" x14ac:dyDescent="0.25">
      <c r="A74" s="27"/>
      <c r="B74" s="27"/>
      <c r="C74" s="27"/>
      <c r="D74" s="27"/>
    </row>
    <row r="75" spans="1:4" x14ac:dyDescent="0.25">
      <c r="A75" s="27"/>
      <c r="B75" s="27"/>
      <c r="C75" s="27"/>
      <c r="D75" s="27"/>
    </row>
    <row r="76" spans="1:4" x14ac:dyDescent="0.25">
      <c r="A76" s="27"/>
      <c r="B76" s="27"/>
      <c r="C76" s="27"/>
      <c r="D76" s="27"/>
    </row>
    <row r="77" spans="1:4" x14ac:dyDescent="0.25">
      <c r="A77" s="27"/>
      <c r="B77" s="27"/>
      <c r="C77" s="27"/>
      <c r="D77" s="27"/>
    </row>
    <row r="78" spans="1:4" x14ac:dyDescent="0.25">
      <c r="A78" s="27"/>
      <c r="B78" s="27"/>
      <c r="C78" s="27"/>
      <c r="D78" s="27"/>
    </row>
    <row r="79" spans="1:4" x14ac:dyDescent="0.25">
      <c r="A79" s="27"/>
      <c r="B79" s="27"/>
      <c r="C79" s="27"/>
      <c r="D79" s="27"/>
    </row>
    <row r="80" spans="1:4" x14ac:dyDescent="0.25">
      <c r="A80" s="27"/>
      <c r="B80" s="27"/>
      <c r="C80" s="27"/>
      <c r="D80" s="27"/>
    </row>
    <row r="81" spans="1:4" x14ac:dyDescent="0.25">
      <c r="A81" s="27"/>
      <c r="B81" s="27"/>
      <c r="C81" s="27"/>
      <c r="D81" s="27"/>
    </row>
    <row r="82" spans="1:4" x14ac:dyDescent="0.25">
      <c r="A82" s="27"/>
      <c r="B82" s="27"/>
      <c r="C82" s="27"/>
      <c r="D82" s="27"/>
    </row>
    <row r="83" spans="1:4" x14ac:dyDescent="0.25">
      <c r="A83" s="27"/>
      <c r="B83" s="27"/>
      <c r="C83" s="27"/>
      <c r="D83" s="27"/>
    </row>
    <row r="84" spans="1:4" x14ac:dyDescent="0.25">
      <c r="A84" s="27"/>
      <c r="B84" s="27"/>
      <c r="C84" s="27"/>
      <c r="D84" s="27"/>
    </row>
    <row r="85" spans="1:4" x14ac:dyDescent="0.25">
      <c r="A85" s="27"/>
      <c r="B85" s="27"/>
      <c r="C85" s="27"/>
      <c r="D85" s="27"/>
    </row>
    <row r="86" spans="1:4" x14ac:dyDescent="0.25">
      <c r="A86" s="27"/>
      <c r="B86" s="27"/>
      <c r="C86" s="27"/>
      <c r="D86" s="27"/>
    </row>
    <row r="87" spans="1:4" x14ac:dyDescent="0.25">
      <c r="A87" s="27"/>
      <c r="B87" s="27"/>
      <c r="C87" s="27"/>
      <c r="D87" s="27"/>
    </row>
    <row r="88" spans="1:4" x14ac:dyDescent="0.25">
      <c r="A88" s="27"/>
      <c r="B88" s="27"/>
      <c r="C88" s="27"/>
      <c r="D88" s="27"/>
    </row>
    <row r="89" spans="1:4" x14ac:dyDescent="0.25">
      <c r="A89" s="27"/>
      <c r="B89" s="27"/>
      <c r="C89" s="27"/>
      <c r="D89" s="27"/>
    </row>
    <row r="90" spans="1:4" x14ac:dyDescent="0.25">
      <c r="A90" s="27"/>
      <c r="B90" s="27"/>
      <c r="C90" s="27"/>
      <c r="D90" s="27"/>
    </row>
    <row r="91" spans="1:4" x14ac:dyDescent="0.25">
      <c r="A91" s="27"/>
      <c r="B91" s="27"/>
      <c r="C91" s="27"/>
      <c r="D91" s="27"/>
    </row>
    <row r="92" spans="1:4" x14ac:dyDescent="0.25">
      <c r="A92" s="27"/>
      <c r="B92" s="27"/>
      <c r="C92" s="27"/>
      <c r="D92" s="27"/>
    </row>
    <row r="93" spans="1:4" x14ac:dyDescent="0.25">
      <c r="A93" s="27"/>
      <c r="B93" s="27"/>
      <c r="C93" s="27"/>
      <c r="D93" s="27"/>
    </row>
    <row r="94" spans="1:4" x14ac:dyDescent="0.25">
      <c r="A94" s="27"/>
      <c r="B94" s="27"/>
      <c r="C94" s="27"/>
      <c r="D94" s="27"/>
    </row>
    <row r="95" spans="1:4" x14ac:dyDescent="0.25">
      <c r="A95" s="27"/>
      <c r="B95" s="27"/>
      <c r="C95" s="27"/>
      <c r="D95" s="27"/>
    </row>
    <row r="96" spans="1:4" x14ac:dyDescent="0.25">
      <c r="A96" s="27"/>
      <c r="B96" s="27"/>
      <c r="C96" s="27"/>
      <c r="D96" s="27"/>
    </row>
    <row r="97" spans="1:4" x14ac:dyDescent="0.25">
      <c r="A97" s="27"/>
      <c r="B97" s="27"/>
      <c r="C97" s="27"/>
      <c r="D97" s="27"/>
    </row>
    <row r="98" spans="1:4" x14ac:dyDescent="0.25">
      <c r="A98" s="27"/>
      <c r="B98" s="27"/>
      <c r="C98" s="27"/>
      <c r="D98" s="27"/>
    </row>
    <row r="99" spans="1:4" x14ac:dyDescent="0.25">
      <c r="A99" s="27"/>
      <c r="B99" s="27"/>
      <c r="C99" s="27"/>
      <c r="D99" s="27"/>
    </row>
    <row r="100" spans="1:4" x14ac:dyDescent="0.25">
      <c r="A100" s="27"/>
      <c r="B100" s="27"/>
      <c r="C100" s="27"/>
      <c r="D100" s="27"/>
    </row>
    <row r="101" spans="1:4" x14ac:dyDescent="0.25">
      <c r="A101" s="27"/>
      <c r="B101" s="27"/>
      <c r="C101" s="27"/>
      <c r="D101" s="27"/>
    </row>
    <row r="102" spans="1:4" x14ac:dyDescent="0.25">
      <c r="A102" s="27"/>
      <c r="B102" s="27"/>
      <c r="C102" s="27"/>
      <c r="D102" s="27"/>
    </row>
    <row r="103" spans="1:4" x14ac:dyDescent="0.25">
      <c r="A103" s="27"/>
      <c r="B103" s="27"/>
      <c r="C103" s="27"/>
      <c r="D103" s="27"/>
    </row>
    <row r="104" spans="1:4" x14ac:dyDescent="0.25">
      <c r="A104" s="27"/>
      <c r="B104" s="27"/>
      <c r="C104" s="27"/>
      <c r="D104" s="27"/>
    </row>
    <row r="105" spans="1:4" x14ac:dyDescent="0.25">
      <c r="A105" s="27"/>
      <c r="B105" s="27"/>
      <c r="C105" s="27"/>
      <c r="D105" s="27"/>
    </row>
    <row r="106" spans="1:4" x14ac:dyDescent="0.25">
      <c r="A106" s="27"/>
      <c r="B106" s="27"/>
      <c r="C106" s="27"/>
      <c r="D106" s="27"/>
    </row>
    <row r="107" spans="1:4" x14ac:dyDescent="0.25">
      <c r="A107" s="27"/>
      <c r="B107" s="27"/>
      <c r="C107" s="27"/>
      <c r="D107" s="27"/>
    </row>
    <row r="108" spans="1:4" x14ac:dyDescent="0.25">
      <c r="A108" s="27"/>
      <c r="B108" s="27"/>
      <c r="C108" s="27"/>
      <c r="D108" s="27"/>
    </row>
    <row r="109" spans="1:4" x14ac:dyDescent="0.25">
      <c r="A109" s="27"/>
      <c r="B109" s="27"/>
      <c r="C109" s="27"/>
      <c r="D109" s="27"/>
    </row>
    <row r="110" spans="1:4" x14ac:dyDescent="0.25">
      <c r="A110" s="27"/>
      <c r="B110" s="27"/>
      <c r="C110" s="27"/>
      <c r="D110" s="27"/>
    </row>
    <row r="111" spans="1:4" x14ac:dyDescent="0.25">
      <c r="A111" s="27"/>
      <c r="B111" s="27"/>
      <c r="C111" s="27"/>
      <c r="D111" s="27"/>
    </row>
    <row r="112" spans="1:4" x14ac:dyDescent="0.25">
      <c r="A112" s="27"/>
      <c r="B112" s="27"/>
      <c r="C112" s="27"/>
      <c r="D112" s="27"/>
    </row>
    <row r="113" spans="1:4" x14ac:dyDescent="0.25">
      <c r="A113" s="27"/>
      <c r="B113" s="27"/>
      <c r="C113" s="27"/>
      <c r="D113" s="27"/>
    </row>
    <row r="114" spans="1:4" x14ac:dyDescent="0.25">
      <c r="A114" s="27"/>
      <c r="B114" s="27"/>
      <c r="C114" s="27"/>
      <c r="D114" s="27"/>
    </row>
    <row r="115" spans="1:4" x14ac:dyDescent="0.25">
      <c r="A115" s="27"/>
      <c r="B115" s="27"/>
      <c r="C115" s="27"/>
      <c r="D115" s="27"/>
    </row>
    <row r="116" spans="1:4" x14ac:dyDescent="0.25">
      <c r="A116" s="27"/>
      <c r="B116" s="27"/>
      <c r="C116" s="27"/>
      <c r="D116" s="27"/>
    </row>
    <row r="117" spans="1:4" x14ac:dyDescent="0.25">
      <c r="A117" s="27"/>
      <c r="B117" s="27"/>
      <c r="C117" s="27"/>
      <c r="D117" s="27"/>
    </row>
    <row r="118" spans="1:4" x14ac:dyDescent="0.25">
      <c r="A118" s="27"/>
      <c r="B118" s="27"/>
      <c r="C118" s="27"/>
      <c r="D118" s="27"/>
    </row>
    <row r="119" spans="1:4" x14ac:dyDescent="0.25">
      <c r="A119" s="27"/>
      <c r="B119" s="27"/>
      <c r="C119" s="27"/>
      <c r="D119" s="27"/>
    </row>
    <row r="120" spans="1:4" x14ac:dyDescent="0.25">
      <c r="A120" s="27"/>
      <c r="B120" s="27"/>
      <c r="C120" s="27"/>
      <c r="D120" s="27"/>
    </row>
    <row r="121" spans="1:4" x14ac:dyDescent="0.25">
      <c r="A121" s="27"/>
      <c r="B121" s="27"/>
      <c r="C121" s="27"/>
      <c r="D121" s="27"/>
    </row>
    <row r="122" spans="1:4" x14ac:dyDescent="0.25">
      <c r="A122" s="27"/>
      <c r="B122" s="27"/>
      <c r="C122" s="27"/>
      <c r="D122" s="27"/>
    </row>
    <row r="123" spans="1:4" x14ac:dyDescent="0.25">
      <c r="A123" s="27"/>
      <c r="B123" s="27"/>
      <c r="C123" s="27"/>
      <c r="D123" s="27"/>
    </row>
    <row r="124" spans="1:4" x14ac:dyDescent="0.25">
      <c r="A124" s="27"/>
      <c r="B124" s="27"/>
      <c r="C124" s="27"/>
      <c r="D124" s="27"/>
    </row>
    <row r="125" spans="1:4" x14ac:dyDescent="0.25">
      <c r="A125" s="27"/>
      <c r="B125" s="27"/>
      <c r="C125" s="27"/>
      <c r="D125" s="27"/>
    </row>
    <row r="126" spans="1:4" x14ac:dyDescent="0.25">
      <c r="A126" s="27"/>
      <c r="B126" s="27"/>
      <c r="C126" s="27"/>
      <c r="D126" s="27"/>
    </row>
    <row r="127" spans="1:4" x14ac:dyDescent="0.25">
      <c r="A127" s="27"/>
      <c r="B127" s="27"/>
      <c r="C127" s="27"/>
      <c r="D127" s="27"/>
    </row>
    <row r="128" spans="1:4" x14ac:dyDescent="0.25">
      <c r="A128" s="27"/>
      <c r="B128" s="27"/>
      <c r="C128" s="27"/>
      <c r="D128" s="27"/>
    </row>
    <row r="129" spans="1:4" x14ac:dyDescent="0.25">
      <c r="A129" s="27"/>
      <c r="B129" s="27"/>
      <c r="C129" s="27"/>
      <c r="D129" s="27"/>
    </row>
    <row r="130" spans="1:4" x14ac:dyDescent="0.25">
      <c r="A130" s="27"/>
      <c r="B130" s="27"/>
      <c r="C130" s="27"/>
      <c r="D130" s="27"/>
    </row>
    <row r="131" spans="1:4" x14ac:dyDescent="0.25">
      <c r="A131" s="27"/>
      <c r="B131" s="27"/>
      <c r="C131" s="27"/>
      <c r="D131" s="27"/>
    </row>
    <row r="132" spans="1:4" x14ac:dyDescent="0.25">
      <c r="A132" s="27"/>
      <c r="B132" s="27"/>
      <c r="C132" s="27"/>
      <c r="D132" s="27"/>
    </row>
    <row r="133" spans="1:4" x14ac:dyDescent="0.25">
      <c r="A133" s="27"/>
      <c r="B133" s="27"/>
      <c r="C133" s="27"/>
      <c r="D133" s="27"/>
    </row>
    <row r="134" spans="1:4" x14ac:dyDescent="0.25">
      <c r="A134" s="27"/>
      <c r="B134" s="27"/>
      <c r="C134" s="27"/>
      <c r="D134" s="27"/>
    </row>
    <row r="135" spans="1:4" x14ac:dyDescent="0.25">
      <c r="A135" s="27"/>
      <c r="B135" s="27"/>
      <c r="C135" s="27"/>
      <c r="D135" s="27"/>
    </row>
    <row r="136" spans="1:4" x14ac:dyDescent="0.25">
      <c r="A136" s="27"/>
      <c r="B136" s="27"/>
      <c r="C136" s="27"/>
      <c r="D136" s="27"/>
    </row>
    <row r="137" spans="1:4" x14ac:dyDescent="0.25">
      <c r="A137" s="27"/>
      <c r="B137" s="27"/>
      <c r="C137" s="27"/>
      <c r="D137" s="27"/>
    </row>
    <row r="138" spans="1:4" x14ac:dyDescent="0.25">
      <c r="A138" s="27"/>
      <c r="B138" s="27"/>
      <c r="C138" s="27"/>
      <c r="D138" s="27"/>
    </row>
    <row r="139" spans="1:4" x14ac:dyDescent="0.25">
      <c r="A139" s="27"/>
      <c r="B139" s="27"/>
      <c r="C139" s="27"/>
      <c r="D139" s="27"/>
    </row>
    <row r="140" spans="1:4" x14ac:dyDescent="0.25">
      <c r="A140" s="27"/>
      <c r="B140" s="27"/>
      <c r="C140" s="27"/>
      <c r="D140" s="27"/>
    </row>
    <row r="141" spans="1:4" x14ac:dyDescent="0.25">
      <c r="A141" s="27"/>
      <c r="B141" s="27"/>
      <c r="C141" s="27"/>
      <c r="D141" s="27"/>
    </row>
    <row r="142" spans="1:4" x14ac:dyDescent="0.25">
      <c r="A142" s="27"/>
      <c r="B142" s="27"/>
      <c r="C142" s="27"/>
      <c r="D142" s="27"/>
    </row>
    <row r="143" spans="1:4" x14ac:dyDescent="0.25">
      <c r="A143" s="27"/>
      <c r="B143" s="27"/>
      <c r="C143" s="27"/>
      <c r="D143" s="27"/>
    </row>
    <row r="144" spans="1:4" x14ac:dyDescent="0.25">
      <c r="A144" s="27"/>
      <c r="B144" s="27"/>
      <c r="C144" s="27"/>
      <c r="D144" s="27"/>
    </row>
    <row r="145" spans="1:4" x14ac:dyDescent="0.25">
      <c r="A145" s="27"/>
      <c r="B145" s="27"/>
      <c r="C145" s="27"/>
      <c r="D145" s="27"/>
    </row>
    <row r="146" spans="1:4" x14ac:dyDescent="0.25">
      <c r="A146" s="27"/>
      <c r="B146" s="27"/>
      <c r="C146" s="27"/>
      <c r="D146" s="27"/>
    </row>
    <row r="147" spans="1:4" x14ac:dyDescent="0.25">
      <c r="A147" s="27"/>
      <c r="B147" s="27"/>
      <c r="C147" s="27"/>
      <c r="D147" s="27"/>
    </row>
    <row r="148" spans="1:4" x14ac:dyDescent="0.25">
      <c r="A148" s="27"/>
      <c r="B148" s="27"/>
      <c r="C148" s="27"/>
      <c r="D148" s="27"/>
    </row>
    <row r="149" spans="1:4" x14ac:dyDescent="0.25">
      <c r="A149" s="27"/>
      <c r="B149" s="27"/>
      <c r="C149" s="27"/>
      <c r="D149" s="27"/>
    </row>
    <row r="150" spans="1:4" x14ac:dyDescent="0.25">
      <c r="A150" s="27"/>
      <c r="B150" s="27"/>
      <c r="C150" s="27"/>
      <c r="D150" s="27"/>
    </row>
    <row r="151" spans="1:4" x14ac:dyDescent="0.25">
      <c r="A151" s="27"/>
      <c r="B151" s="27"/>
      <c r="C151" s="27"/>
      <c r="D151" s="27"/>
    </row>
    <row r="152" spans="1:4" x14ac:dyDescent="0.25">
      <c r="A152" s="27"/>
      <c r="B152" s="27"/>
      <c r="C152" s="27"/>
      <c r="D152" s="27"/>
    </row>
    <row r="153" spans="1:4" x14ac:dyDescent="0.25">
      <c r="A153" s="27"/>
      <c r="B153" s="27"/>
      <c r="C153" s="27"/>
      <c r="D153" s="27"/>
    </row>
    <row r="154" spans="1:4" x14ac:dyDescent="0.25">
      <c r="A154" s="27"/>
      <c r="B154" s="27"/>
      <c r="C154" s="27"/>
      <c r="D154" s="27"/>
    </row>
    <row r="155" spans="1:4" x14ac:dyDescent="0.25">
      <c r="A155" s="27"/>
      <c r="B155" s="27"/>
      <c r="C155" s="27"/>
      <c r="D155" s="27"/>
    </row>
    <row r="156" spans="1:4" x14ac:dyDescent="0.25">
      <c r="A156" s="27"/>
      <c r="B156" s="27"/>
      <c r="C156" s="27"/>
      <c r="D156" s="27"/>
    </row>
    <row r="157" spans="1:4" x14ac:dyDescent="0.25">
      <c r="A157" s="27"/>
      <c r="B157" s="27"/>
      <c r="C157" s="27"/>
      <c r="D157" s="27"/>
    </row>
    <row r="158" spans="1:4" x14ac:dyDescent="0.25">
      <c r="A158" s="27"/>
      <c r="B158" s="27"/>
      <c r="C158" s="27"/>
      <c r="D158" s="27"/>
    </row>
    <row r="159" spans="1:4" x14ac:dyDescent="0.25">
      <c r="A159" s="27"/>
      <c r="B159" s="27"/>
      <c r="C159" s="27"/>
      <c r="D159" s="27"/>
    </row>
    <row r="160" spans="1:4" x14ac:dyDescent="0.25">
      <c r="A160" s="27"/>
      <c r="B160" s="27"/>
      <c r="C160" s="27"/>
      <c r="D160" s="27"/>
    </row>
    <row r="161" spans="1:4" x14ac:dyDescent="0.25">
      <c r="A161" s="27"/>
      <c r="B161" s="27"/>
      <c r="C161" s="27"/>
      <c r="D161" s="27"/>
    </row>
    <row r="162" spans="1:4" x14ac:dyDescent="0.25">
      <c r="A162" s="27"/>
      <c r="B162" s="27"/>
      <c r="C162" s="27"/>
      <c r="D162" s="27"/>
    </row>
    <row r="163" spans="1:4" x14ac:dyDescent="0.25">
      <c r="A163" s="27"/>
      <c r="B163" s="27"/>
      <c r="C163" s="27"/>
      <c r="D163" s="27"/>
    </row>
    <row r="164" spans="1:4" x14ac:dyDescent="0.25">
      <c r="A164" s="27"/>
      <c r="B164" s="27"/>
      <c r="C164" s="27"/>
      <c r="D164" s="27"/>
    </row>
    <row r="165" spans="1:4" x14ac:dyDescent="0.25">
      <c r="A165" s="27"/>
      <c r="B165" s="27"/>
      <c r="C165" s="27"/>
      <c r="D165" s="27"/>
    </row>
    <row r="166" spans="1:4" x14ac:dyDescent="0.25">
      <c r="A166" s="27"/>
      <c r="B166" s="27"/>
      <c r="C166" s="27"/>
      <c r="D166" s="27"/>
    </row>
    <row r="167" spans="1:4" x14ac:dyDescent="0.25">
      <c r="A167" s="27"/>
      <c r="B167" s="27"/>
      <c r="C167" s="27"/>
      <c r="D167" s="27"/>
    </row>
    <row r="168" spans="1:4" x14ac:dyDescent="0.25">
      <c r="A168" s="27"/>
      <c r="B168" s="27"/>
      <c r="C168" s="27"/>
      <c r="D168" s="27"/>
    </row>
    <row r="169" spans="1:4" x14ac:dyDescent="0.25">
      <c r="A169" s="27"/>
      <c r="B169" s="27"/>
      <c r="C169" s="27"/>
      <c r="D169" s="27"/>
    </row>
    <row r="170" spans="1:4" x14ac:dyDescent="0.25">
      <c r="A170" s="27"/>
      <c r="B170" s="27"/>
      <c r="C170" s="27"/>
      <c r="D170" s="27"/>
    </row>
    <row r="171" spans="1:4" x14ac:dyDescent="0.25">
      <c r="A171" s="27"/>
      <c r="B171" s="27"/>
      <c r="C171" s="27"/>
      <c r="D171" s="27"/>
    </row>
    <row r="172" spans="1:4" x14ac:dyDescent="0.25">
      <c r="A172" s="27"/>
      <c r="B172" s="27"/>
      <c r="C172" s="27"/>
      <c r="D172" s="27"/>
    </row>
    <row r="173" spans="1:4" x14ac:dyDescent="0.25">
      <c r="A173" s="27"/>
      <c r="B173" s="27"/>
      <c r="C173" s="27"/>
      <c r="D173" s="27"/>
    </row>
    <row r="174" spans="1:4" x14ac:dyDescent="0.25">
      <c r="A174" s="27"/>
      <c r="B174" s="27"/>
      <c r="C174" s="27"/>
      <c r="D174" s="27"/>
    </row>
    <row r="175" spans="1:4" x14ac:dyDescent="0.25">
      <c r="A175" s="27"/>
      <c r="B175" s="27"/>
      <c r="C175" s="27"/>
      <c r="D175" s="27"/>
    </row>
    <row r="176" spans="1:4" x14ac:dyDescent="0.25">
      <c r="A176" s="27"/>
      <c r="B176" s="27"/>
      <c r="C176" s="27"/>
      <c r="D176" s="27"/>
    </row>
    <row r="177" spans="1:4" x14ac:dyDescent="0.25">
      <c r="A177" s="27"/>
      <c r="B177" s="27"/>
      <c r="C177" s="27"/>
      <c r="D177" s="27"/>
    </row>
    <row r="178" spans="1:4" x14ac:dyDescent="0.25">
      <c r="A178" s="27"/>
      <c r="B178" s="27"/>
      <c r="C178" s="27"/>
      <c r="D178" s="27"/>
    </row>
    <row r="179" spans="1:4" x14ac:dyDescent="0.25">
      <c r="A179" s="27"/>
      <c r="B179" s="27"/>
      <c r="C179" s="27"/>
      <c r="D179" s="27"/>
    </row>
    <row r="180" spans="1:4" x14ac:dyDescent="0.25">
      <c r="A180" s="27"/>
      <c r="B180" s="27"/>
      <c r="C180" s="27"/>
      <c r="D180" s="27"/>
    </row>
    <row r="181" spans="1:4" x14ac:dyDescent="0.25">
      <c r="A181" s="27"/>
      <c r="B181" s="27"/>
      <c r="C181" s="27"/>
      <c r="D181" s="27"/>
    </row>
    <row r="182" spans="1:4" x14ac:dyDescent="0.25">
      <c r="A182" s="27"/>
      <c r="B182" s="27"/>
      <c r="C182" s="27"/>
      <c r="D182" s="27"/>
    </row>
    <row r="183" spans="1:4" x14ac:dyDescent="0.25">
      <c r="A183" s="27"/>
      <c r="B183" s="27"/>
      <c r="C183" s="27"/>
      <c r="D183" s="27"/>
    </row>
    <row r="184" spans="1:4" x14ac:dyDescent="0.25">
      <c r="A184" s="27"/>
      <c r="B184" s="27"/>
      <c r="C184" s="27"/>
      <c r="D184" s="27"/>
    </row>
    <row r="185" spans="1:4" x14ac:dyDescent="0.25">
      <c r="A185" s="27"/>
      <c r="B185" s="27"/>
      <c r="C185" s="27"/>
      <c r="D185" s="27"/>
    </row>
    <row r="186" spans="1:4" x14ac:dyDescent="0.25">
      <c r="A186" s="27"/>
      <c r="B186" s="27"/>
      <c r="C186" s="27"/>
      <c r="D186" s="27"/>
    </row>
    <row r="187" spans="1:4" x14ac:dyDescent="0.25">
      <c r="A187" s="27"/>
      <c r="B187" s="27"/>
      <c r="C187" s="27"/>
      <c r="D187" s="27"/>
    </row>
    <row r="188" spans="1:4" x14ac:dyDescent="0.25">
      <c r="A188" s="27"/>
      <c r="B188" s="27"/>
      <c r="C188" s="27"/>
      <c r="D188" s="27"/>
    </row>
    <row r="189" spans="1:4" x14ac:dyDescent="0.25">
      <c r="A189" s="27"/>
      <c r="B189" s="27"/>
      <c r="C189" s="27"/>
      <c r="D189" s="27"/>
    </row>
    <row r="190" spans="1:4" x14ac:dyDescent="0.25">
      <c r="A190" s="27"/>
      <c r="B190" s="27"/>
      <c r="C190" s="27"/>
      <c r="D190" s="27"/>
    </row>
    <row r="191" spans="1:4" x14ac:dyDescent="0.25">
      <c r="A191" s="27"/>
      <c r="B191" s="27"/>
      <c r="C191" s="27"/>
      <c r="D191" s="27"/>
    </row>
    <row r="192" spans="1:4" x14ac:dyDescent="0.25">
      <c r="A192" s="27"/>
      <c r="B192" s="27"/>
      <c r="C192" s="27"/>
      <c r="D192" s="27"/>
    </row>
    <row r="193" spans="1:4" x14ac:dyDescent="0.25">
      <c r="A193" s="27"/>
      <c r="B193" s="27"/>
      <c r="C193" s="27"/>
      <c r="D193" s="27"/>
    </row>
    <row r="194" spans="1:4" x14ac:dyDescent="0.25">
      <c r="A194" s="27"/>
      <c r="B194" s="27"/>
      <c r="C194" s="27"/>
      <c r="D194" s="27"/>
    </row>
    <row r="195" spans="1:4" x14ac:dyDescent="0.25">
      <c r="A195" s="27"/>
      <c r="B195" s="27"/>
      <c r="C195" s="27"/>
      <c r="D195" s="27"/>
    </row>
    <row r="196" spans="1:4" x14ac:dyDescent="0.25">
      <c r="A196" s="27"/>
      <c r="B196" s="27"/>
      <c r="C196" s="27"/>
      <c r="D196" s="27"/>
    </row>
    <row r="197" spans="1:4" x14ac:dyDescent="0.25">
      <c r="A197" s="27"/>
      <c r="B197" s="27"/>
      <c r="C197" s="27"/>
      <c r="D197" s="27"/>
    </row>
    <row r="198" spans="1:4" x14ac:dyDescent="0.25">
      <c r="A198" s="27"/>
      <c r="B198" s="27"/>
      <c r="C198" s="27"/>
      <c r="D198" s="27"/>
    </row>
    <row r="199" spans="1:4" x14ac:dyDescent="0.25">
      <c r="A199" s="27"/>
      <c r="B199" s="27"/>
      <c r="C199" s="27"/>
      <c r="D199" s="27"/>
    </row>
    <row r="200" spans="1:4" x14ac:dyDescent="0.25">
      <c r="A200" s="27"/>
      <c r="B200" s="27"/>
      <c r="C200" s="27"/>
      <c r="D200" s="27"/>
    </row>
    <row r="201" spans="1:4" x14ac:dyDescent="0.25">
      <c r="A201" s="27"/>
      <c r="B201" s="27"/>
      <c r="C201" s="27"/>
      <c r="D201" s="27"/>
    </row>
    <row r="202" spans="1:4" x14ac:dyDescent="0.25">
      <c r="A202" s="27"/>
      <c r="B202" s="27"/>
      <c r="C202" s="27"/>
      <c r="D202" s="27"/>
    </row>
    <row r="203" spans="1:4" x14ac:dyDescent="0.25">
      <c r="A203" s="27"/>
      <c r="B203" s="27"/>
      <c r="C203" s="27"/>
      <c r="D203" s="27"/>
    </row>
    <row r="204" spans="1:4" x14ac:dyDescent="0.25">
      <c r="A204" s="27"/>
      <c r="B204" s="27"/>
      <c r="C204" s="27"/>
      <c r="D204" s="27"/>
    </row>
    <row r="205" spans="1:4" x14ac:dyDescent="0.25">
      <c r="A205" s="27"/>
      <c r="B205" s="27"/>
      <c r="C205" s="27"/>
      <c r="D205" s="27"/>
    </row>
    <row r="206" spans="1:4" x14ac:dyDescent="0.25">
      <c r="A206" s="27"/>
      <c r="B206" s="27"/>
      <c r="C206" s="27"/>
      <c r="D206" s="27"/>
    </row>
    <row r="207" spans="1:4" x14ac:dyDescent="0.25">
      <c r="A207" s="27"/>
      <c r="B207" s="27"/>
      <c r="C207" s="27"/>
      <c r="D207" s="27"/>
    </row>
    <row r="208" spans="1:4" x14ac:dyDescent="0.25">
      <c r="A208" s="27"/>
      <c r="B208" s="27"/>
      <c r="C208" s="27"/>
      <c r="D208" s="27"/>
    </row>
    <row r="209" spans="1:4" x14ac:dyDescent="0.25">
      <c r="A209" s="27"/>
      <c r="B209" s="27"/>
      <c r="C209" s="27"/>
      <c r="D209" s="27"/>
    </row>
    <row r="210" spans="1:4" x14ac:dyDescent="0.25">
      <c r="A210" s="27"/>
      <c r="B210" s="27"/>
      <c r="C210" s="27"/>
      <c r="D210" s="27"/>
    </row>
    <row r="211" spans="1:4" x14ac:dyDescent="0.25">
      <c r="A211" s="27"/>
      <c r="B211" s="27"/>
      <c r="C211" s="27"/>
      <c r="D211" s="27"/>
    </row>
    <row r="212" spans="1:4" x14ac:dyDescent="0.25">
      <c r="A212" s="27"/>
      <c r="B212" s="27"/>
      <c r="C212" s="27"/>
      <c r="D212" s="27"/>
    </row>
    <row r="213" spans="1:4" x14ac:dyDescent="0.25">
      <c r="A213" s="27"/>
      <c r="B213" s="27"/>
      <c r="C213" s="27"/>
      <c r="D213" s="27"/>
    </row>
    <row r="214" spans="1:4" x14ac:dyDescent="0.25">
      <c r="A214" s="27"/>
      <c r="B214" s="27"/>
      <c r="C214" s="27"/>
      <c r="D214" s="27"/>
    </row>
    <row r="215" spans="1:4" x14ac:dyDescent="0.25">
      <c r="A215" s="27"/>
      <c r="B215" s="27"/>
      <c r="C215" s="27"/>
      <c r="D215" s="27"/>
    </row>
    <row r="216" spans="1:4" x14ac:dyDescent="0.25">
      <c r="A216" s="27"/>
      <c r="B216" s="27"/>
      <c r="C216" s="27"/>
      <c r="D216" s="27"/>
    </row>
    <row r="217" spans="1:4" x14ac:dyDescent="0.25">
      <c r="A217" s="27"/>
      <c r="B217" s="27"/>
      <c r="C217" s="27"/>
      <c r="D217" s="27"/>
    </row>
    <row r="218" spans="1:4" x14ac:dyDescent="0.25">
      <c r="A218" s="27"/>
      <c r="B218" s="27"/>
      <c r="C218" s="27"/>
      <c r="D218" s="27"/>
    </row>
    <row r="219" spans="1:4" x14ac:dyDescent="0.25">
      <c r="A219" s="27"/>
      <c r="B219" s="27"/>
      <c r="C219" s="27"/>
      <c r="D219" s="27"/>
    </row>
    <row r="220" spans="1:4" x14ac:dyDescent="0.25">
      <c r="A220" s="27"/>
      <c r="B220" s="27"/>
      <c r="C220" s="27"/>
      <c r="D220" s="27"/>
    </row>
    <row r="221" spans="1:4" x14ac:dyDescent="0.25">
      <c r="A221" s="27"/>
      <c r="B221" s="27"/>
      <c r="C221" s="27"/>
      <c r="D221" s="27"/>
    </row>
    <row r="222" spans="1:4" x14ac:dyDescent="0.25">
      <c r="A222" s="27"/>
      <c r="B222" s="27"/>
      <c r="C222" s="27"/>
      <c r="D222" s="27"/>
    </row>
    <row r="223" spans="1:4" x14ac:dyDescent="0.25">
      <c r="A223" s="27"/>
      <c r="B223" s="27"/>
      <c r="C223" s="27"/>
      <c r="D223" s="27"/>
    </row>
    <row r="224" spans="1:4" x14ac:dyDescent="0.25">
      <c r="A224" s="27"/>
      <c r="B224" s="27"/>
      <c r="C224" s="27"/>
      <c r="D224" s="27"/>
    </row>
    <row r="225" spans="1:4" x14ac:dyDescent="0.25">
      <c r="A225" s="27"/>
      <c r="B225" s="27"/>
      <c r="C225" s="27"/>
      <c r="D225" s="27"/>
    </row>
    <row r="226" spans="1:4" x14ac:dyDescent="0.25">
      <c r="A226" s="27"/>
      <c r="B226" s="27"/>
      <c r="C226" s="27"/>
      <c r="D226" s="27"/>
    </row>
    <row r="227" spans="1:4" x14ac:dyDescent="0.25">
      <c r="A227" s="27"/>
      <c r="B227" s="27"/>
      <c r="C227" s="27"/>
      <c r="D227" s="27"/>
    </row>
    <row r="228" spans="1:4" x14ac:dyDescent="0.25">
      <c r="A228" s="27"/>
      <c r="B228" s="27"/>
      <c r="C228" s="27"/>
      <c r="D228" s="27"/>
    </row>
    <row r="229" spans="1:4" x14ac:dyDescent="0.25">
      <c r="A229" s="27"/>
      <c r="B229" s="27"/>
      <c r="C229" s="27"/>
      <c r="D229" s="27"/>
    </row>
    <row r="230" spans="1:4" x14ac:dyDescent="0.25">
      <c r="A230" s="27"/>
      <c r="B230" s="27"/>
      <c r="C230" s="27"/>
      <c r="D230" s="27"/>
    </row>
    <row r="231" spans="1:4" x14ac:dyDescent="0.25">
      <c r="A231" s="27"/>
      <c r="B231" s="27"/>
      <c r="C231" s="27"/>
      <c r="D231" s="27"/>
    </row>
    <row r="232" spans="1:4" x14ac:dyDescent="0.25">
      <c r="A232" s="27"/>
      <c r="B232" s="27"/>
      <c r="C232" s="27"/>
      <c r="D232" s="27"/>
    </row>
    <row r="233" spans="1:4" x14ac:dyDescent="0.25">
      <c r="A233" s="27"/>
      <c r="B233" s="27"/>
      <c r="C233" s="27"/>
      <c r="D233" s="27"/>
    </row>
    <row r="234" spans="1:4" x14ac:dyDescent="0.25">
      <c r="A234" s="27"/>
      <c r="B234" s="27"/>
      <c r="C234" s="27"/>
      <c r="D234" s="27"/>
    </row>
    <row r="235" spans="1:4" x14ac:dyDescent="0.25">
      <c r="A235" s="27"/>
      <c r="B235" s="27"/>
      <c r="C235" s="27"/>
      <c r="D235" s="27"/>
    </row>
    <row r="236" spans="1:4" x14ac:dyDescent="0.25">
      <c r="A236" s="27"/>
      <c r="B236" s="27"/>
      <c r="C236" s="27"/>
      <c r="D236" s="27"/>
    </row>
    <row r="237" spans="1:4" x14ac:dyDescent="0.25">
      <c r="A237" s="27"/>
      <c r="B237" s="27"/>
      <c r="C237" s="27"/>
      <c r="D237" s="27"/>
    </row>
    <row r="238" spans="1:4" x14ac:dyDescent="0.25">
      <c r="A238" s="27"/>
      <c r="B238" s="27"/>
      <c r="C238" s="27"/>
      <c r="D238" s="27"/>
    </row>
    <row r="239" spans="1:4" x14ac:dyDescent="0.25">
      <c r="A239" s="27"/>
      <c r="B239" s="27"/>
      <c r="C239" s="27"/>
      <c r="D239" s="27"/>
    </row>
    <row r="240" spans="1:4" x14ac:dyDescent="0.25">
      <c r="A240" s="27"/>
      <c r="B240" s="27"/>
      <c r="C240" s="27"/>
      <c r="D240" s="27"/>
    </row>
    <row r="241" spans="1:4" x14ac:dyDescent="0.25">
      <c r="A241" s="27"/>
      <c r="B241" s="27"/>
      <c r="C241" s="27"/>
      <c r="D241" s="27"/>
    </row>
    <row r="242" spans="1:4" x14ac:dyDescent="0.25">
      <c r="A242" s="27"/>
      <c r="B242" s="27"/>
      <c r="C242" s="27"/>
      <c r="D242" s="27"/>
    </row>
    <row r="243" spans="1:4" x14ac:dyDescent="0.25">
      <c r="A243" s="27"/>
      <c r="B243" s="27"/>
      <c r="C243" s="27"/>
      <c r="D243" s="27"/>
    </row>
    <row r="244" spans="1:4" x14ac:dyDescent="0.25">
      <c r="A244" s="27"/>
      <c r="B244" s="27"/>
      <c r="C244" s="27"/>
      <c r="D244" s="27"/>
    </row>
    <row r="245" spans="1:4" x14ac:dyDescent="0.25">
      <c r="A245" s="27"/>
      <c r="B245" s="27"/>
      <c r="C245" s="27"/>
      <c r="D245" s="27"/>
    </row>
    <row r="246" spans="1:4" x14ac:dyDescent="0.25">
      <c r="A246" s="27"/>
      <c r="B246" s="27"/>
      <c r="C246" s="27"/>
      <c r="D246" s="27"/>
    </row>
    <row r="247" spans="1:4" x14ac:dyDescent="0.25">
      <c r="A247" s="27"/>
      <c r="B247" s="27"/>
      <c r="C247" s="27"/>
      <c r="D247" s="27"/>
    </row>
    <row r="248" spans="1:4" x14ac:dyDescent="0.25">
      <c r="A248" s="27"/>
      <c r="B248" s="27"/>
      <c r="C248" s="27"/>
      <c r="D248" s="27"/>
    </row>
    <row r="249" spans="1:4" x14ac:dyDescent="0.25">
      <c r="A249" s="27"/>
      <c r="B249" s="27"/>
      <c r="C249" s="27"/>
      <c r="D249" s="27"/>
    </row>
    <row r="250" spans="1:4" x14ac:dyDescent="0.25">
      <c r="A250" s="27"/>
      <c r="B250" s="27"/>
      <c r="C250" s="27"/>
      <c r="D250" s="27"/>
    </row>
    <row r="251" spans="1:4" x14ac:dyDescent="0.25">
      <c r="A251" s="27"/>
      <c r="B251" s="27"/>
      <c r="C251" s="27"/>
      <c r="D251" s="27"/>
    </row>
    <row r="252" spans="1:4" x14ac:dyDescent="0.25">
      <c r="A252" s="27"/>
      <c r="B252" s="27"/>
      <c r="C252" s="27"/>
      <c r="D252" s="27"/>
    </row>
    <row r="253" spans="1:4" x14ac:dyDescent="0.25">
      <c r="A253" s="27"/>
      <c r="B253" s="27"/>
      <c r="C253" s="27"/>
      <c r="D253" s="27"/>
    </row>
    <row r="254" spans="1:4" x14ac:dyDescent="0.25">
      <c r="A254" s="27"/>
      <c r="B254" s="27"/>
      <c r="C254" s="27"/>
      <c r="D254" s="27"/>
    </row>
    <row r="255" spans="1:4" x14ac:dyDescent="0.25">
      <c r="A255" s="27"/>
      <c r="B255" s="27"/>
      <c r="C255" s="27"/>
      <c r="D255" s="27"/>
    </row>
    <row r="256" spans="1:4" x14ac:dyDescent="0.25">
      <c r="A256" s="27"/>
      <c r="B256" s="27"/>
      <c r="C256" s="27"/>
      <c r="D256" s="27"/>
    </row>
    <row r="257" spans="1:4" x14ac:dyDescent="0.25">
      <c r="A257" s="27"/>
      <c r="B257" s="27"/>
      <c r="C257" s="27"/>
      <c r="D257" s="27"/>
    </row>
    <row r="258" spans="1:4" x14ac:dyDescent="0.25">
      <c r="A258" s="27"/>
      <c r="B258" s="27"/>
      <c r="C258" s="27"/>
      <c r="D258" s="27"/>
    </row>
    <row r="259" spans="1:4" x14ac:dyDescent="0.25">
      <c r="A259" s="27"/>
      <c r="B259" s="27"/>
      <c r="C259" s="27"/>
      <c r="D259" s="27"/>
    </row>
    <row r="260" spans="1:4" x14ac:dyDescent="0.25">
      <c r="A260" s="27"/>
      <c r="B260" s="27"/>
      <c r="C260" s="27"/>
      <c r="D260" s="27"/>
    </row>
    <row r="261" spans="1:4" x14ac:dyDescent="0.25">
      <c r="A261" s="27"/>
      <c r="B261" s="27"/>
      <c r="C261" s="27"/>
      <c r="D261" s="27"/>
    </row>
    <row r="262" spans="1:4" x14ac:dyDescent="0.25">
      <c r="A262" s="27"/>
      <c r="B262" s="27"/>
      <c r="C262" s="27"/>
      <c r="D262" s="27"/>
    </row>
    <row r="263" spans="1:4" x14ac:dyDescent="0.25">
      <c r="A263" s="27"/>
      <c r="B263" s="27"/>
      <c r="C263" s="27"/>
      <c r="D263" s="27"/>
    </row>
    <row r="264" spans="1:4" x14ac:dyDescent="0.25">
      <c r="A264" s="27"/>
      <c r="B264" s="27"/>
      <c r="C264" s="27"/>
      <c r="D264" s="27"/>
    </row>
    <row r="265" spans="1:4" x14ac:dyDescent="0.25">
      <c r="A265" s="27"/>
      <c r="B265" s="27"/>
      <c r="C265" s="27"/>
      <c r="D265" s="27"/>
    </row>
    <row r="266" spans="1:4" x14ac:dyDescent="0.25">
      <c r="A266" s="27"/>
      <c r="B266" s="27"/>
      <c r="C266" s="27"/>
      <c r="D266" s="27"/>
    </row>
    <row r="267" spans="1:4" x14ac:dyDescent="0.25">
      <c r="A267" s="27"/>
      <c r="B267" s="27"/>
      <c r="C267" s="27"/>
      <c r="D267" s="27"/>
    </row>
    <row r="268" spans="1:4" x14ac:dyDescent="0.25">
      <c r="A268" s="27"/>
      <c r="B268" s="27"/>
      <c r="C268" s="27"/>
      <c r="D268" s="27"/>
    </row>
    <row r="269" spans="1:4" x14ac:dyDescent="0.25">
      <c r="A269" s="27"/>
      <c r="B269" s="27"/>
      <c r="C269" s="27"/>
      <c r="D269" s="27"/>
    </row>
    <row r="270" spans="1:4" x14ac:dyDescent="0.25">
      <c r="A270" s="27"/>
      <c r="B270" s="27"/>
      <c r="C270" s="27"/>
      <c r="D270" s="27"/>
    </row>
    <row r="271" spans="1:4" x14ac:dyDescent="0.25">
      <c r="A271" s="27"/>
      <c r="B271" s="27"/>
      <c r="C271" s="27"/>
      <c r="D271" s="27"/>
    </row>
    <row r="272" spans="1:4" x14ac:dyDescent="0.25">
      <c r="A272" s="27"/>
      <c r="B272" s="27"/>
      <c r="C272" s="27"/>
      <c r="D272" s="27"/>
    </row>
    <row r="273" spans="1:4" x14ac:dyDescent="0.25">
      <c r="A273" s="27"/>
      <c r="B273" s="27"/>
      <c r="C273" s="27"/>
      <c r="D273" s="27"/>
    </row>
    <row r="274" spans="1:4" x14ac:dyDescent="0.25">
      <c r="A274" s="27"/>
      <c r="B274" s="27"/>
      <c r="C274" s="27"/>
      <c r="D274" s="27"/>
    </row>
    <row r="275" spans="1:4" x14ac:dyDescent="0.25">
      <c r="A275" s="27"/>
      <c r="B275" s="27"/>
      <c r="C275" s="27"/>
      <c r="D275" s="27"/>
    </row>
    <row r="276" spans="1:4" x14ac:dyDescent="0.25">
      <c r="A276" s="27"/>
      <c r="B276" s="27"/>
      <c r="C276" s="27"/>
      <c r="D276" s="27"/>
    </row>
    <row r="277" spans="1:4" x14ac:dyDescent="0.25">
      <c r="A277" s="27"/>
      <c r="B277" s="27"/>
      <c r="C277" s="27"/>
      <c r="D277" s="27"/>
    </row>
    <row r="278" spans="1:4" x14ac:dyDescent="0.25">
      <c r="A278" s="27"/>
      <c r="B278" s="27"/>
      <c r="C278" s="27"/>
      <c r="D278" s="27"/>
    </row>
    <row r="279" spans="1:4" x14ac:dyDescent="0.25">
      <c r="A279" s="27"/>
      <c r="B279" s="27"/>
      <c r="C279" s="27"/>
      <c r="D279" s="27"/>
    </row>
    <row r="280" spans="1:4" x14ac:dyDescent="0.25">
      <c r="A280" s="27"/>
      <c r="B280" s="27"/>
      <c r="C280" s="27"/>
      <c r="D280" s="27"/>
    </row>
    <row r="281" spans="1:4" x14ac:dyDescent="0.25">
      <c r="A281" s="27"/>
      <c r="B281" s="27"/>
      <c r="C281" s="27"/>
      <c r="D281" s="27"/>
    </row>
    <row r="282" spans="1:4" x14ac:dyDescent="0.25">
      <c r="A282" s="27"/>
      <c r="B282" s="27"/>
      <c r="C282" s="27"/>
      <c r="D282" s="27"/>
    </row>
    <row r="283" spans="1:4" x14ac:dyDescent="0.25">
      <c r="A283" s="27"/>
      <c r="B283" s="27"/>
      <c r="C283" s="27"/>
      <c r="D283" s="27"/>
    </row>
    <row r="284" spans="1:4" x14ac:dyDescent="0.25">
      <c r="A284" s="27"/>
      <c r="B284" s="27"/>
      <c r="C284" s="27"/>
      <c r="D284" s="27"/>
    </row>
    <row r="285" spans="1:4" x14ac:dyDescent="0.25">
      <c r="A285" s="27"/>
      <c r="B285" s="27"/>
      <c r="C285" s="27"/>
      <c r="D285" s="27"/>
    </row>
    <row r="286" spans="1:4" x14ac:dyDescent="0.25">
      <c r="A286" s="27"/>
      <c r="B286" s="27"/>
      <c r="C286" s="27"/>
      <c r="D286" s="27"/>
    </row>
    <row r="287" spans="1:4" x14ac:dyDescent="0.25">
      <c r="A287" s="27"/>
      <c r="B287" s="27"/>
      <c r="C287" s="27"/>
      <c r="D287" s="27"/>
    </row>
    <row r="288" spans="1:4" x14ac:dyDescent="0.25">
      <c r="A288" s="27"/>
      <c r="B288" s="27"/>
      <c r="C288" s="27"/>
      <c r="D288" s="27"/>
    </row>
    <row r="289" spans="1:4" x14ac:dyDescent="0.25">
      <c r="A289" s="27"/>
      <c r="B289" s="27"/>
      <c r="C289" s="27"/>
      <c r="D289" s="27"/>
    </row>
    <row r="290" spans="1:4" x14ac:dyDescent="0.25">
      <c r="A290" s="27"/>
      <c r="B290" s="27"/>
      <c r="C290" s="27"/>
      <c r="D290" s="27"/>
    </row>
    <row r="291" spans="1:4" x14ac:dyDescent="0.25">
      <c r="A291" s="27"/>
      <c r="B291" s="27"/>
      <c r="C291" s="27"/>
      <c r="D291" s="27"/>
    </row>
    <row r="292" spans="1:4" x14ac:dyDescent="0.25">
      <c r="A292" s="27"/>
      <c r="B292" s="27"/>
      <c r="C292" s="27"/>
      <c r="D292" s="27"/>
    </row>
    <row r="293" spans="1:4" x14ac:dyDescent="0.25">
      <c r="A293" s="27"/>
      <c r="B293" s="27"/>
      <c r="C293" s="27"/>
      <c r="D293" s="27"/>
    </row>
    <row r="294" spans="1:4" x14ac:dyDescent="0.25">
      <c r="A294" s="27"/>
      <c r="B294" s="27"/>
      <c r="C294" s="27"/>
      <c r="D294" s="27"/>
    </row>
    <row r="295" spans="1:4" x14ac:dyDescent="0.25">
      <c r="A295" s="27"/>
      <c r="B295" s="27"/>
      <c r="C295" s="27"/>
      <c r="D295" s="27"/>
    </row>
    <row r="296" spans="1:4" x14ac:dyDescent="0.25">
      <c r="A296" s="27"/>
      <c r="B296" s="27"/>
      <c r="C296" s="27"/>
      <c r="D296" s="27"/>
    </row>
    <row r="297" spans="1:4" x14ac:dyDescent="0.25">
      <c r="A297" s="27"/>
      <c r="B297" s="27"/>
      <c r="C297" s="27"/>
      <c r="D297" s="27"/>
    </row>
    <row r="298" spans="1:4" x14ac:dyDescent="0.25">
      <c r="A298" s="27"/>
      <c r="B298" s="27"/>
      <c r="C298" s="27"/>
      <c r="D298" s="27"/>
    </row>
    <row r="299" spans="1:4" x14ac:dyDescent="0.25">
      <c r="A299" s="27"/>
      <c r="B299" s="27"/>
      <c r="C299" s="27"/>
      <c r="D299" s="27"/>
    </row>
    <row r="300" spans="1:4" x14ac:dyDescent="0.25">
      <c r="A300" s="27"/>
      <c r="B300" s="27"/>
      <c r="C300" s="27"/>
      <c r="D300" s="27"/>
    </row>
    <row r="301" spans="1:4" x14ac:dyDescent="0.25">
      <c r="A301" s="27"/>
      <c r="B301" s="27"/>
      <c r="C301" s="27"/>
      <c r="D301" s="27"/>
    </row>
    <row r="302" spans="1:4" x14ac:dyDescent="0.25">
      <c r="A302" s="27"/>
      <c r="B302" s="27"/>
      <c r="C302" s="27"/>
      <c r="D302" s="27"/>
    </row>
    <row r="303" spans="1:4" x14ac:dyDescent="0.25">
      <c r="A303" s="27"/>
      <c r="B303" s="27"/>
      <c r="C303" s="27"/>
      <c r="D303" s="27"/>
    </row>
    <row r="304" spans="1:4" x14ac:dyDescent="0.25">
      <c r="A304" s="27"/>
      <c r="B304" s="27"/>
      <c r="C304" s="27"/>
      <c r="D304" s="27"/>
    </row>
    <row r="305" spans="1:4" x14ac:dyDescent="0.25">
      <c r="A305" s="27"/>
      <c r="B305" s="27"/>
      <c r="C305" s="27"/>
      <c r="D305" s="27"/>
    </row>
    <row r="306" spans="1:4" x14ac:dyDescent="0.25">
      <c r="A306" s="27"/>
      <c r="B306" s="27"/>
      <c r="C306" s="27"/>
      <c r="D306" s="27"/>
    </row>
    <row r="307" spans="1:4" x14ac:dyDescent="0.25">
      <c r="A307" s="27"/>
      <c r="B307" s="27"/>
      <c r="C307" s="27"/>
      <c r="D307" s="27"/>
    </row>
    <row r="308" spans="1:4" x14ac:dyDescent="0.25">
      <c r="A308" s="27"/>
      <c r="B308" s="27"/>
      <c r="C308" s="27"/>
      <c r="D308" s="27"/>
    </row>
    <row r="309" spans="1:4" x14ac:dyDescent="0.25">
      <c r="A309" s="27"/>
      <c r="B309" s="27"/>
      <c r="C309" s="27"/>
      <c r="D309" s="27"/>
    </row>
    <row r="310" spans="1:4" x14ac:dyDescent="0.25">
      <c r="A310" s="27"/>
      <c r="B310" s="27"/>
      <c r="C310" s="27"/>
      <c r="D310" s="27"/>
    </row>
    <row r="311" spans="1:4" x14ac:dyDescent="0.25">
      <c r="A311" s="27"/>
      <c r="B311" s="27"/>
      <c r="C311" s="27"/>
      <c r="D311" s="27"/>
    </row>
    <row r="312" spans="1:4" x14ac:dyDescent="0.25">
      <c r="A312" s="27"/>
      <c r="B312" s="27"/>
      <c r="C312" s="27"/>
      <c r="D312" s="27"/>
    </row>
    <row r="313" spans="1:4" x14ac:dyDescent="0.25">
      <c r="A313" s="27"/>
      <c r="B313" s="27"/>
      <c r="C313" s="27"/>
      <c r="D313" s="27"/>
    </row>
    <row r="314" spans="1:4" x14ac:dyDescent="0.25">
      <c r="A314" s="27"/>
      <c r="B314" s="27"/>
      <c r="C314" s="27"/>
      <c r="D314" s="27"/>
    </row>
    <row r="315" spans="1:4" x14ac:dyDescent="0.25">
      <c r="A315" s="27"/>
      <c r="B315" s="27"/>
      <c r="C315" s="27"/>
      <c r="D315" s="27"/>
    </row>
    <row r="316" spans="1:4" x14ac:dyDescent="0.25">
      <c r="A316" s="27"/>
      <c r="B316" s="27"/>
      <c r="C316" s="27"/>
      <c r="D316" s="27"/>
    </row>
    <row r="317" spans="1:4" x14ac:dyDescent="0.25">
      <c r="A317" s="27"/>
      <c r="B317" s="27"/>
      <c r="C317" s="27"/>
      <c r="D317" s="27"/>
    </row>
    <row r="318" spans="1:4" x14ac:dyDescent="0.25">
      <c r="A318" s="27"/>
      <c r="B318" s="27"/>
      <c r="C318" s="27"/>
      <c r="D318" s="27"/>
    </row>
    <row r="319" spans="1:4" x14ac:dyDescent="0.25">
      <c r="A319" s="27"/>
      <c r="B319" s="27"/>
      <c r="C319" s="27"/>
      <c r="D319" s="27"/>
    </row>
    <row r="320" spans="1:4" x14ac:dyDescent="0.25">
      <c r="A320" s="27"/>
      <c r="B320" s="27"/>
      <c r="C320" s="27"/>
      <c r="D320" s="27"/>
    </row>
    <row r="321" spans="1:4" x14ac:dyDescent="0.25">
      <c r="A321" s="27"/>
      <c r="B321" s="27"/>
      <c r="C321" s="27"/>
      <c r="D321" s="27"/>
    </row>
    <row r="322" spans="1:4" x14ac:dyDescent="0.25">
      <c r="A322" s="27"/>
      <c r="B322" s="27"/>
      <c r="C322" s="27"/>
      <c r="D322" s="27"/>
    </row>
    <row r="323" spans="1:4" x14ac:dyDescent="0.25">
      <c r="A323" s="27"/>
      <c r="B323" s="27"/>
      <c r="C323" s="27"/>
      <c r="D323" s="27"/>
    </row>
    <row r="324" spans="1:4" x14ac:dyDescent="0.25">
      <c r="A324" s="27"/>
      <c r="B324" s="27"/>
      <c r="C324" s="27"/>
      <c r="D324" s="27"/>
    </row>
    <row r="325" spans="1:4" x14ac:dyDescent="0.25">
      <c r="A325" s="27"/>
      <c r="B325" s="27"/>
      <c r="C325" s="27"/>
      <c r="D325" s="27"/>
    </row>
    <row r="326" spans="1:4" x14ac:dyDescent="0.25">
      <c r="A326" s="27"/>
      <c r="B326" s="27"/>
      <c r="C326" s="27"/>
      <c r="D326" s="27"/>
    </row>
    <row r="327" spans="1:4" x14ac:dyDescent="0.25">
      <c r="A327" s="27"/>
      <c r="B327" s="27"/>
      <c r="C327" s="27"/>
      <c r="D327" s="27"/>
    </row>
    <row r="328" spans="1:4" x14ac:dyDescent="0.25">
      <c r="A328" s="27"/>
      <c r="B328" s="27"/>
      <c r="C328" s="27"/>
      <c r="D328" s="27"/>
    </row>
    <row r="329" spans="1:4" x14ac:dyDescent="0.25">
      <c r="A329" s="27"/>
      <c r="B329" s="27"/>
      <c r="C329" s="27"/>
      <c r="D329" s="27"/>
    </row>
    <row r="330" spans="1:4" x14ac:dyDescent="0.25">
      <c r="A330" s="27"/>
      <c r="B330" s="27"/>
      <c r="C330" s="27"/>
      <c r="D330" s="27"/>
    </row>
    <row r="331" spans="1:4" x14ac:dyDescent="0.25">
      <c r="A331" s="27"/>
      <c r="B331" s="27"/>
      <c r="C331" s="27"/>
      <c r="D331" s="27"/>
    </row>
    <row r="332" spans="1:4" x14ac:dyDescent="0.25">
      <c r="A332" s="27"/>
      <c r="B332" s="27"/>
      <c r="C332" s="27"/>
      <c r="D332" s="27"/>
    </row>
    <row r="333" spans="1:4" x14ac:dyDescent="0.25">
      <c r="A333" s="27"/>
      <c r="B333" s="27"/>
      <c r="C333" s="27"/>
      <c r="D333" s="27"/>
    </row>
    <row r="334" spans="1:4" x14ac:dyDescent="0.25">
      <c r="A334" s="27"/>
      <c r="B334" s="27"/>
      <c r="C334" s="27"/>
      <c r="D334" s="27"/>
    </row>
    <row r="335" spans="1:4" x14ac:dyDescent="0.25">
      <c r="A335" s="27"/>
      <c r="B335" s="27"/>
      <c r="C335" s="27"/>
      <c r="D335" s="27"/>
    </row>
    <row r="336" spans="1:4" x14ac:dyDescent="0.25">
      <c r="A336" s="27"/>
      <c r="B336" s="27"/>
      <c r="C336" s="27"/>
      <c r="D336" s="27"/>
    </row>
    <row r="337" spans="1:4" x14ac:dyDescent="0.25">
      <c r="A337" s="27"/>
      <c r="B337" s="27"/>
      <c r="C337" s="27"/>
      <c r="D337" s="27"/>
    </row>
    <row r="338" spans="1:4" x14ac:dyDescent="0.25">
      <c r="A338" s="27"/>
      <c r="B338" s="27"/>
      <c r="C338" s="27"/>
      <c r="D338" s="27"/>
    </row>
    <row r="339" spans="1:4" x14ac:dyDescent="0.25">
      <c r="A339" s="27"/>
      <c r="B339" s="27"/>
      <c r="C339" s="27"/>
      <c r="D339" s="27"/>
    </row>
    <row r="340" spans="1:4" x14ac:dyDescent="0.25">
      <c r="A340" s="27"/>
      <c r="B340" s="27"/>
      <c r="C340" s="27"/>
      <c r="D340" s="27"/>
    </row>
    <row r="341" spans="1:4" x14ac:dyDescent="0.25">
      <c r="A341" s="27"/>
      <c r="B341" s="27"/>
      <c r="C341" s="27"/>
      <c r="D341" s="27"/>
    </row>
    <row r="342" spans="1:4" x14ac:dyDescent="0.25">
      <c r="A342" s="27"/>
      <c r="B342" s="27"/>
      <c r="C342" s="27"/>
      <c r="D342" s="27"/>
    </row>
    <row r="343" spans="1:4" x14ac:dyDescent="0.25">
      <c r="A343" s="27"/>
      <c r="B343" s="27"/>
      <c r="C343" s="27"/>
      <c r="D343" s="27"/>
    </row>
    <row r="344" spans="1:4" x14ac:dyDescent="0.25">
      <c r="A344" s="27"/>
      <c r="B344" s="27"/>
      <c r="C344" s="27"/>
      <c r="D344" s="27"/>
    </row>
    <row r="345" spans="1:4" x14ac:dyDescent="0.25">
      <c r="A345" s="27"/>
      <c r="B345" s="27"/>
      <c r="C345" s="27"/>
      <c r="D345" s="27"/>
    </row>
    <row r="346" spans="1:4" x14ac:dyDescent="0.25">
      <c r="A346" s="27"/>
      <c r="B346" s="27"/>
      <c r="C346" s="27"/>
      <c r="D346" s="27"/>
    </row>
    <row r="347" spans="1:4" x14ac:dyDescent="0.25">
      <c r="A347" s="27"/>
      <c r="B347" s="27"/>
      <c r="C347" s="27"/>
      <c r="D347" s="27"/>
    </row>
    <row r="348" spans="1:4" x14ac:dyDescent="0.25">
      <c r="A348" s="27"/>
      <c r="B348" s="27"/>
      <c r="C348" s="27"/>
      <c r="D348" s="27"/>
    </row>
    <row r="349" spans="1:4" x14ac:dyDescent="0.25">
      <c r="A349" s="27"/>
      <c r="B349" s="27"/>
      <c r="C349" s="27"/>
      <c r="D349" s="27"/>
    </row>
    <row r="350" spans="1:4" x14ac:dyDescent="0.25">
      <c r="A350" s="27"/>
      <c r="B350" s="27"/>
      <c r="C350" s="27"/>
      <c r="D350" s="27"/>
    </row>
    <row r="351" spans="1:4" x14ac:dyDescent="0.25">
      <c r="A351" s="27"/>
      <c r="B351" s="27"/>
      <c r="C351" s="27"/>
      <c r="D351" s="27"/>
    </row>
    <row r="352" spans="1:4" x14ac:dyDescent="0.25">
      <c r="A352" s="27"/>
      <c r="B352" s="27"/>
      <c r="C352" s="27"/>
      <c r="D352" s="27"/>
    </row>
    <row r="353" spans="1:4" x14ac:dyDescent="0.25">
      <c r="A353" s="27"/>
      <c r="B353" s="27"/>
      <c r="C353" s="27"/>
      <c r="D353" s="27"/>
    </row>
    <row r="354" spans="1:4" x14ac:dyDescent="0.25">
      <c r="A354" s="27"/>
      <c r="B354" s="27"/>
      <c r="C354" s="27"/>
      <c r="D354" s="27"/>
    </row>
    <row r="355" spans="1:4" x14ac:dyDescent="0.25">
      <c r="A355" s="27"/>
      <c r="B355" s="27"/>
      <c r="C355" s="27"/>
      <c r="D355" s="27"/>
    </row>
    <row r="356" spans="1:4" x14ac:dyDescent="0.25">
      <c r="A356" s="27"/>
      <c r="B356" s="27"/>
      <c r="C356" s="27"/>
      <c r="D356" s="27"/>
    </row>
    <row r="357" spans="1:4" x14ac:dyDescent="0.25">
      <c r="A357" s="27"/>
      <c r="B357" s="27"/>
      <c r="C357" s="27"/>
      <c r="D357" s="27"/>
    </row>
    <row r="358" spans="1:4" x14ac:dyDescent="0.25">
      <c r="A358" s="27"/>
      <c r="B358" s="27"/>
      <c r="C358" s="27"/>
      <c r="D358" s="27"/>
    </row>
    <row r="359" spans="1:4" x14ac:dyDescent="0.25">
      <c r="A359" s="27"/>
      <c r="B359" s="27"/>
      <c r="C359" s="27"/>
      <c r="D359" s="27"/>
    </row>
    <row r="360" spans="1:4" x14ac:dyDescent="0.25">
      <c r="A360" s="27"/>
      <c r="B360" s="27"/>
      <c r="C360" s="27"/>
      <c r="D360" s="27"/>
    </row>
    <row r="361" spans="1:4" x14ac:dyDescent="0.25">
      <c r="A361" s="27"/>
      <c r="B361" s="27"/>
      <c r="C361" s="27"/>
      <c r="D361" s="27"/>
    </row>
    <row r="362" spans="1:4" x14ac:dyDescent="0.25">
      <c r="A362" s="27"/>
      <c r="B362" s="27"/>
      <c r="C362" s="27"/>
      <c r="D362" s="27"/>
    </row>
    <row r="363" spans="1:4" x14ac:dyDescent="0.25">
      <c r="A363" s="27"/>
      <c r="B363" s="27"/>
      <c r="C363" s="27"/>
      <c r="D363" s="27"/>
    </row>
    <row r="364" spans="1:4" x14ac:dyDescent="0.25">
      <c r="A364" s="27"/>
      <c r="B364" s="27"/>
      <c r="C364" s="27"/>
      <c r="D364" s="27"/>
    </row>
    <row r="365" spans="1:4" x14ac:dyDescent="0.25">
      <c r="A365" s="27"/>
      <c r="B365" s="27"/>
      <c r="C365" s="27"/>
      <c r="D365" s="27"/>
    </row>
    <row r="366" spans="1:4" x14ac:dyDescent="0.25">
      <c r="A366" s="27"/>
      <c r="B366" s="27"/>
      <c r="C366" s="27"/>
      <c r="D366" s="27"/>
    </row>
    <row r="367" spans="1:4" x14ac:dyDescent="0.25">
      <c r="A367" s="27"/>
      <c r="B367" s="27"/>
      <c r="C367" s="27"/>
      <c r="D367" s="27"/>
    </row>
    <row r="368" spans="1:4" x14ac:dyDescent="0.25">
      <c r="A368" s="27"/>
      <c r="B368" s="27"/>
      <c r="C368" s="27"/>
      <c r="D368" s="27"/>
    </row>
    <row r="369" spans="1:4" x14ac:dyDescent="0.25">
      <c r="A369" s="27"/>
      <c r="B369" s="27"/>
      <c r="C369" s="27"/>
      <c r="D369" s="27"/>
    </row>
    <row r="370" spans="1:4" x14ac:dyDescent="0.25">
      <c r="A370" s="27"/>
      <c r="B370" s="27"/>
      <c r="C370" s="27"/>
      <c r="D370" s="27"/>
    </row>
    <row r="371" spans="1:4" x14ac:dyDescent="0.25">
      <c r="A371" s="27"/>
      <c r="B371" s="27"/>
      <c r="C371" s="27"/>
      <c r="D371" s="27"/>
    </row>
    <row r="372" spans="1:4" x14ac:dyDescent="0.25">
      <c r="A372" s="27"/>
      <c r="B372" s="27"/>
      <c r="C372" s="27"/>
      <c r="D372" s="27"/>
    </row>
    <row r="373" spans="1:4" x14ac:dyDescent="0.25">
      <c r="A373" s="27"/>
      <c r="B373" s="27"/>
      <c r="C373" s="27"/>
      <c r="D373" s="27"/>
    </row>
    <row r="374" spans="1:4" x14ac:dyDescent="0.25">
      <c r="A374" s="27"/>
      <c r="B374" s="27"/>
      <c r="C374" s="27"/>
      <c r="D374" s="27"/>
    </row>
    <row r="375" spans="1:4" x14ac:dyDescent="0.25">
      <c r="A375" s="27"/>
      <c r="B375" s="27"/>
      <c r="C375" s="27"/>
      <c r="D375" s="27"/>
    </row>
    <row r="376" spans="1:4" x14ac:dyDescent="0.25">
      <c r="A376" s="27"/>
      <c r="B376" s="27"/>
      <c r="C376" s="27"/>
      <c r="D376" s="27"/>
    </row>
    <row r="377" spans="1:4" x14ac:dyDescent="0.25">
      <c r="A377" s="27"/>
      <c r="B377" s="27"/>
      <c r="C377" s="27"/>
      <c r="D377" s="27"/>
    </row>
    <row r="378" spans="1:4" x14ac:dyDescent="0.25">
      <c r="A378" s="27"/>
      <c r="B378" s="27"/>
      <c r="C378" s="27"/>
      <c r="D378" s="27"/>
    </row>
    <row r="379" spans="1:4" x14ac:dyDescent="0.25">
      <c r="A379" s="27"/>
      <c r="B379" s="27"/>
      <c r="C379" s="27"/>
      <c r="D379" s="27"/>
    </row>
    <row r="380" spans="1:4" x14ac:dyDescent="0.25">
      <c r="A380" s="27"/>
      <c r="B380" s="27"/>
      <c r="C380" s="27"/>
      <c r="D380" s="27"/>
    </row>
    <row r="381" spans="1:4" x14ac:dyDescent="0.25">
      <c r="A381" s="27"/>
      <c r="B381" s="27"/>
      <c r="C381" s="27"/>
      <c r="D381" s="27"/>
    </row>
    <row r="382" spans="1:4" x14ac:dyDescent="0.25">
      <c r="A382" s="27"/>
      <c r="B382" s="27"/>
      <c r="C382" s="27"/>
      <c r="D382" s="27"/>
    </row>
    <row r="383" spans="1:4" x14ac:dyDescent="0.25">
      <c r="A383" s="27"/>
      <c r="B383" s="27"/>
      <c r="C383" s="27"/>
      <c r="D383" s="27"/>
    </row>
    <row r="384" spans="1:4" x14ac:dyDescent="0.25">
      <c r="A384" s="27"/>
      <c r="B384" s="27"/>
      <c r="C384" s="27"/>
      <c r="D384" s="27"/>
    </row>
    <row r="385" spans="1:4" x14ac:dyDescent="0.25">
      <c r="A385" s="27"/>
      <c r="B385" s="27"/>
      <c r="C385" s="27"/>
      <c r="D385" s="27"/>
    </row>
    <row r="386" spans="1:4" x14ac:dyDescent="0.25">
      <c r="A386" s="27"/>
      <c r="B386" s="27"/>
      <c r="C386" s="27"/>
      <c r="D386" s="27"/>
    </row>
    <row r="387" spans="1:4" x14ac:dyDescent="0.25">
      <c r="A387" s="27"/>
      <c r="B387" s="27"/>
      <c r="C387" s="27"/>
      <c r="D387" s="27"/>
    </row>
    <row r="388" spans="1:4" x14ac:dyDescent="0.25">
      <c r="A388" s="27"/>
      <c r="B388" s="27"/>
      <c r="C388" s="27"/>
      <c r="D388" s="27"/>
    </row>
    <row r="389" spans="1:4" x14ac:dyDescent="0.25">
      <c r="A389" s="27"/>
      <c r="B389" s="27"/>
      <c r="C389" s="27"/>
      <c r="D389" s="27"/>
    </row>
    <row r="390" spans="1:4" x14ac:dyDescent="0.25">
      <c r="A390" s="27"/>
      <c r="B390" s="27"/>
      <c r="C390" s="27"/>
      <c r="D390" s="27"/>
    </row>
    <row r="391" spans="1:4" x14ac:dyDescent="0.25">
      <c r="A391" s="27"/>
      <c r="B391" s="27"/>
      <c r="C391" s="27"/>
      <c r="D391" s="27"/>
    </row>
    <row r="392" spans="1:4" x14ac:dyDescent="0.25">
      <c r="A392" s="27"/>
      <c r="B392" s="27"/>
      <c r="C392" s="27"/>
      <c r="D392" s="27"/>
    </row>
    <row r="393" spans="1:4" x14ac:dyDescent="0.25">
      <c r="A393" s="27"/>
      <c r="B393" s="27"/>
      <c r="C393" s="27"/>
      <c r="D393" s="27"/>
    </row>
    <row r="394" spans="1:4" x14ac:dyDescent="0.25">
      <c r="A394" s="27"/>
      <c r="B394" s="27"/>
      <c r="C394" s="27"/>
      <c r="D394" s="27"/>
    </row>
    <row r="395" spans="1:4" x14ac:dyDescent="0.25">
      <c r="A395" s="27"/>
      <c r="B395" s="27"/>
      <c r="C395" s="27"/>
      <c r="D395" s="27"/>
    </row>
    <row r="396" spans="1:4" x14ac:dyDescent="0.25">
      <c r="A396" s="27"/>
      <c r="B396" s="27"/>
      <c r="C396" s="27"/>
      <c r="D396" s="27"/>
    </row>
    <row r="397" spans="1:4" x14ac:dyDescent="0.25">
      <c r="A397" s="27"/>
      <c r="B397" s="27"/>
      <c r="C397" s="27"/>
      <c r="D397" s="27"/>
    </row>
    <row r="398" spans="1:4" x14ac:dyDescent="0.25">
      <c r="A398" s="27"/>
      <c r="B398" s="27"/>
      <c r="C398" s="27"/>
      <c r="D398" s="27"/>
    </row>
    <row r="399" spans="1:4" x14ac:dyDescent="0.25">
      <c r="A399" s="27"/>
      <c r="B399" s="27"/>
      <c r="C399" s="27"/>
      <c r="D399" s="27"/>
    </row>
    <row r="400" spans="1:4" x14ac:dyDescent="0.25">
      <c r="A400" s="27"/>
      <c r="B400" s="27"/>
      <c r="C400" s="27"/>
      <c r="D400" s="27"/>
    </row>
    <row r="401" spans="1:4" x14ac:dyDescent="0.25">
      <c r="A401" s="27"/>
      <c r="B401" s="27"/>
      <c r="C401" s="27"/>
      <c r="D401" s="27"/>
    </row>
    <row r="402" spans="1:4" x14ac:dyDescent="0.25">
      <c r="A402" s="27"/>
      <c r="B402" s="27"/>
      <c r="C402" s="27"/>
      <c r="D402" s="27"/>
    </row>
    <row r="403" spans="1:4" x14ac:dyDescent="0.25">
      <c r="A403" s="27"/>
      <c r="B403" s="27"/>
      <c r="C403" s="27"/>
      <c r="D403" s="27"/>
    </row>
    <row r="404" spans="1:4" x14ac:dyDescent="0.25">
      <c r="A404" s="27"/>
      <c r="B404" s="27"/>
      <c r="C404" s="27"/>
      <c r="D404" s="27"/>
    </row>
    <row r="405" spans="1:4" x14ac:dyDescent="0.25">
      <c r="A405" s="27"/>
      <c r="B405" s="27"/>
      <c r="C405" s="27"/>
      <c r="D405" s="27"/>
    </row>
    <row r="406" spans="1:4" x14ac:dyDescent="0.25">
      <c r="A406" s="27"/>
      <c r="B406" s="27"/>
      <c r="C406" s="27"/>
      <c r="D406" s="27"/>
    </row>
    <row r="407" spans="1:4" x14ac:dyDescent="0.25">
      <c r="A407" s="27"/>
      <c r="B407" s="27"/>
      <c r="C407" s="27"/>
      <c r="D407" s="27"/>
    </row>
    <row r="408" spans="1:4" x14ac:dyDescent="0.25">
      <c r="A408" s="27"/>
      <c r="B408" s="27"/>
      <c r="C408" s="27"/>
      <c r="D408" s="27"/>
    </row>
    <row r="409" spans="1:4" x14ac:dyDescent="0.25">
      <c r="A409" s="27"/>
      <c r="B409" s="27"/>
      <c r="C409" s="27"/>
      <c r="D409" s="27"/>
    </row>
    <row r="410" spans="1:4" x14ac:dyDescent="0.25">
      <c r="A410" s="27"/>
      <c r="B410" s="27"/>
      <c r="C410" s="27"/>
      <c r="D410" s="27"/>
    </row>
    <row r="411" spans="1:4" x14ac:dyDescent="0.25">
      <c r="A411" s="27"/>
      <c r="B411" s="27"/>
      <c r="C411" s="27"/>
      <c r="D411" s="27"/>
    </row>
    <row r="412" spans="1:4" x14ac:dyDescent="0.25">
      <c r="A412" s="27"/>
      <c r="B412" s="27"/>
      <c r="C412" s="27"/>
      <c r="D412" s="27"/>
    </row>
    <row r="413" spans="1:4" x14ac:dyDescent="0.25">
      <c r="A413" s="27"/>
      <c r="B413" s="27"/>
      <c r="C413" s="27"/>
      <c r="D413" s="27"/>
    </row>
    <row r="414" spans="1:4" x14ac:dyDescent="0.25">
      <c r="A414" s="27"/>
      <c r="B414" s="27"/>
      <c r="C414" s="27"/>
      <c r="D414" s="27"/>
    </row>
    <row r="415" spans="1:4" x14ac:dyDescent="0.25">
      <c r="A415" s="27"/>
      <c r="B415" s="27"/>
      <c r="C415" s="27"/>
      <c r="D415" s="27"/>
    </row>
    <row r="416" spans="1:4" x14ac:dyDescent="0.25">
      <c r="A416" s="27"/>
      <c r="B416" s="27"/>
      <c r="C416" s="27"/>
      <c r="D416" s="27"/>
    </row>
    <row r="417" spans="1:4" x14ac:dyDescent="0.25">
      <c r="A417" s="27"/>
      <c r="B417" s="27"/>
      <c r="C417" s="27"/>
      <c r="D417" s="27"/>
    </row>
    <row r="418" spans="1:4" x14ac:dyDescent="0.25">
      <c r="A418" s="27"/>
      <c r="B418" s="27"/>
      <c r="C418" s="27"/>
      <c r="D418" s="27"/>
    </row>
    <row r="419" spans="1:4" x14ac:dyDescent="0.25">
      <c r="A419" s="27"/>
      <c r="B419" s="27"/>
      <c r="C419" s="27"/>
      <c r="D419" s="27"/>
    </row>
    <row r="420" spans="1:4" x14ac:dyDescent="0.25">
      <c r="A420" s="27"/>
      <c r="B420" s="27"/>
      <c r="C420" s="27"/>
      <c r="D420" s="27"/>
    </row>
    <row r="421" spans="1:4" x14ac:dyDescent="0.25">
      <c r="A421" s="27"/>
      <c r="B421" s="27"/>
      <c r="C421" s="27"/>
      <c r="D421" s="27"/>
    </row>
    <row r="422" spans="1:4" x14ac:dyDescent="0.25">
      <c r="A422" s="27"/>
      <c r="B422" s="27"/>
      <c r="C422" s="27"/>
      <c r="D422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abSelected="1" workbookViewId="0">
      <selection activeCell="C14" sqref="C14"/>
    </sheetView>
  </sheetViews>
  <sheetFormatPr baseColWidth="10" defaultRowHeight="15" x14ac:dyDescent="0.25"/>
  <cols>
    <col min="1" max="1" width="9" bestFit="1" customWidth="1"/>
    <col min="2" max="2" width="38.85546875" bestFit="1" customWidth="1"/>
    <col min="3" max="3" width="25.85546875" bestFit="1" customWidth="1"/>
    <col min="4" max="4" width="9.28515625" bestFit="1" customWidth="1"/>
  </cols>
  <sheetData>
    <row r="1" spans="1:7" ht="18.75" x14ac:dyDescent="0.25">
      <c r="A1" s="24" t="s">
        <v>1</v>
      </c>
      <c r="B1" s="24" t="s">
        <v>2</v>
      </c>
      <c r="C1" s="24" t="s">
        <v>3</v>
      </c>
      <c r="D1" s="24" t="s">
        <v>4</v>
      </c>
      <c r="E1" s="24" t="s">
        <v>133</v>
      </c>
      <c r="F1" s="24" t="s">
        <v>134</v>
      </c>
      <c r="G1" s="24" t="s">
        <v>135</v>
      </c>
    </row>
    <row r="2" spans="1:7" x14ac:dyDescent="0.25">
      <c r="A2" s="25" t="s">
        <v>5</v>
      </c>
      <c r="B2" s="26" t="str">
        <f>VLOOKUP(A2,baseprod,2,0)</f>
        <v>LAMA 45</v>
      </c>
      <c r="C2" s="26" t="str">
        <f>VLOOKUP(A2,baseprod,3,0)</f>
        <v>BLANCO</v>
      </c>
      <c r="D2" s="26" t="str">
        <f>VLOOKUP(A2,baseprod,4,0)</f>
        <v>MTS</v>
      </c>
      <c r="E2" s="30">
        <f>SUMIFS(Movimientos!G:G,Movimientos!B:B,Inventario!A2,Movimientos!F:F,"COMPRA")</f>
        <v>10</v>
      </c>
      <c r="F2" s="30">
        <f>SUMIFS(Movimientos!G:G,Movimientos!B:B,Inventario!A2,Movimientos!F:F,"VENTA")</f>
        <v>9</v>
      </c>
      <c r="G2" s="27">
        <f>E2-F2</f>
        <v>1</v>
      </c>
    </row>
    <row r="3" spans="1:7" x14ac:dyDescent="0.25">
      <c r="A3" s="25" t="s">
        <v>6</v>
      </c>
      <c r="B3" s="26" t="str">
        <f>VLOOKUP(A3,baseprod,2,0)</f>
        <v>LAMA 45</v>
      </c>
      <c r="C3" s="26" t="str">
        <f>VLOOKUP(A3,baseprod,3,0)</f>
        <v>BRONCE</v>
      </c>
      <c r="D3" s="26" t="str">
        <f>VLOOKUP(A3,baseprod,4,0)</f>
        <v>MTS</v>
      </c>
      <c r="E3" s="27">
        <f>SUMIFS(Movimientos!G:G,Movimientos!B:B,Inventario!A3,Movimientos!F:F,"COMPRA")</f>
        <v>15</v>
      </c>
      <c r="F3" s="27">
        <f>SUMIFS(Movimientos!G:G,Movimientos!B:B,Inventario!A3,Movimientos!F:F,"VENTA")</f>
        <v>5</v>
      </c>
      <c r="G3" s="27">
        <f t="shared" ref="G3:G66" si="0">E3-F3</f>
        <v>10</v>
      </c>
    </row>
    <row r="4" spans="1:7" x14ac:dyDescent="0.25">
      <c r="A4" s="25" t="s">
        <v>7</v>
      </c>
      <c r="B4" s="26" t="str">
        <f>VLOOKUP(A4,baseprod,2,0)</f>
        <v>LAMA 45</v>
      </c>
      <c r="C4" s="26" t="str">
        <f>VLOOKUP(A4,baseprod,3,0)</f>
        <v>MAD. OSCURA</v>
      </c>
      <c r="D4" s="26" t="str">
        <f>VLOOKUP(A4,baseprod,4,0)</f>
        <v>MTS</v>
      </c>
      <c r="E4" s="27">
        <f>SUMIFS(Movimientos!G:G,Movimientos!B:B,Inventario!A4,Movimientos!F:F,"COMPRA")</f>
        <v>0</v>
      </c>
      <c r="F4" s="27">
        <f>SUMIFS(Movimientos!G:G,Movimientos!B:B,Inventario!A4,Movimientos!F:F,"VENTA")</f>
        <v>0</v>
      </c>
      <c r="G4" s="27">
        <f t="shared" si="0"/>
        <v>0</v>
      </c>
    </row>
    <row r="5" spans="1:7" x14ac:dyDescent="0.25">
      <c r="A5" s="25" t="s">
        <v>8</v>
      </c>
      <c r="B5" s="26" t="str">
        <f>VLOOKUP(A5,baseprod,2,0)</f>
        <v>LAMA 45</v>
      </c>
      <c r="C5" s="26" t="str">
        <f>VLOOKUP(A5,baseprod,3,0)</f>
        <v>TITANIO</v>
      </c>
      <c r="D5" s="26" t="str">
        <f>VLOOKUP(A5,baseprod,4,0)</f>
        <v>MTS</v>
      </c>
      <c r="E5" s="27">
        <f>SUMIFS(Movimientos!G:G,Movimientos!B:B,Inventario!A5,Movimientos!F:F,"COMPRA")</f>
        <v>0</v>
      </c>
      <c r="F5" s="27">
        <f>SUMIFS(Movimientos!G:G,Movimientos!B:B,Inventario!A5,Movimientos!F:F,"VENTA")</f>
        <v>0</v>
      </c>
      <c r="G5" s="27">
        <f t="shared" si="0"/>
        <v>0</v>
      </c>
    </row>
    <row r="6" spans="1:7" x14ac:dyDescent="0.25">
      <c r="A6" s="25" t="s">
        <v>9</v>
      </c>
      <c r="B6" s="26" t="str">
        <f>VLOOKUP(A6,baseprod,2,0)</f>
        <v xml:space="preserve">CAJON 137 </v>
      </c>
      <c r="C6" s="26" t="str">
        <f>VLOOKUP(A6,baseprod,3,0)</f>
        <v>BLANCO</v>
      </c>
      <c r="D6" s="26" t="str">
        <f>VLOOKUP(A6,baseprod,4,0)</f>
        <v>MTS</v>
      </c>
      <c r="E6" s="27">
        <f>SUMIFS(Movimientos!G:G,Movimientos!B:B,Inventario!A6,Movimientos!F:F,"COMPRA")</f>
        <v>0</v>
      </c>
      <c r="F6" s="27">
        <f>SUMIFS(Movimientos!G:G,Movimientos!B:B,Inventario!A6,Movimientos!F:F,"VENTA")</f>
        <v>0</v>
      </c>
      <c r="G6" s="27">
        <f t="shared" si="0"/>
        <v>0</v>
      </c>
    </row>
    <row r="7" spans="1:7" x14ac:dyDescent="0.25">
      <c r="A7" s="25" t="s">
        <v>10</v>
      </c>
      <c r="B7" s="26" t="str">
        <f>VLOOKUP(A7,baseprod,2,0)</f>
        <v>CAJON 165</v>
      </c>
      <c r="C7" s="26" t="str">
        <f>VLOOKUP(A7,baseprod,3,0)</f>
        <v>BLANCO</v>
      </c>
      <c r="D7" s="26" t="str">
        <f>VLOOKUP(A7,baseprod,4,0)</f>
        <v>MTS</v>
      </c>
      <c r="E7" s="27">
        <f>SUMIFS(Movimientos!G:G,Movimientos!B:B,Inventario!A7,Movimientos!F:F,"COMPRA")</f>
        <v>0</v>
      </c>
      <c r="F7" s="27">
        <f>SUMIFS(Movimientos!G:G,Movimientos!B:B,Inventario!A7,Movimientos!F:F,"VENTA")</f>
        <v>0</v>
      </c>
      <c r="G7" s="27">
        <f t="shared" si="0"/>
        <v>0</v>
      </c>
    </row>
    <row r="8" spans="1:7" x14ac:dyDescent="0.25">
      <c r="A8" s="25" t="s">
        <v>11</v>
      </c>
      <c r="B8" s="26" t="str">
        <f>VLOOKUP(A8,baseprod,2,0)</f>
        <v>CAJON 180</v>
      </c>
      <c r="C8" s="26" t="str">
        <f>VLOOKUP(A8,baseprod,3,0)</f>
        <v>BLANCO</v>
      </c>
      <c r="D8" s="26" t="str">
        <f>VLOOKUP(A8,baseprod,4,0)</f>
        <v>MTS</v>
      </c>
      <c r="E8" s="27">
        <f>SUMIFS(Movimientos!G:G,Movimientos!B:B,Inventario!A8,Movimientos!F:F,"COMPRA")</f>
        <v>0</v>
      </c>
      <c r="F8" s="27">
        <f>SUMIFS(Movimientos!G:G,Movimientos!B:B,Inventario!A8,Movimientos!F:F,"VENTA")</f>
        <v>0</v>
      </c>
      <c r="G8" s="27">
        <f t="shared" si="0"/>
        <v>0</v>
      </c>
    </row>
    <row r="9" spans="1:7" x14ac:dyDescent="0.25">
      <c r="A9" s="25" t="s">
        <v>12</v>
      </c>
      <c r="B9" s="26" t="str">
        <f>VLOOKUP(A9,baseprod,2,0)</f>
        <v>CAJON 205</v>
      </c>
      <c r="C9" s="26" t="str">
        <f>VLOOKUP(A9,baseprod,3,0)</f>
        <v>BLANCO</v>
      </c>
      <c r="D9" s="26" t="str">
        <f>VLOOKUP(A9,baseprod,4,0)</f>
        <v>MTS</v>
      </c>
      <c r="E9" s="27">
        <f>SUMIFS(Movimientos!G:G,Movimientos!B:B,Inventario!A9,Movimientos!F:F,"COMPRA")</f>
        <v>0</v>
      </c>
      <c r="F9" s="27">
        <f>SUMIFS(Movimientos!G:G,Movimientos!B:B,Inventario!A9,Movimientos!F:F,"VENTA")</f>
        <v>0</v>
      </c>
      <c r="G9" s="27">
        <f t="shared" si="0"/>
        <v>0</v>
      </c>
    </row>
    <row r="10" spans="1:7" x14ac:dyDescent="0.25">
      <c r="A10" s="25" t="s">
        <v>13</v>
      </c>
      <c r="B10" s="26" t="str">
        <f>VLOOKUP(A10,baseprod,2,0)</f>
        <v xml:space="preserve">CAJON 137 </v>
      </c>
      <c r="C10" s="26" t="str">
        <f>VLOOKUP(A10,baseprod,3,0)</f>
        <v>BRONCE</v>
      </c>
      <c r="D10" s="26" t="str">
        <f>VLOOKUP(A10,baseprod,4,0)</f>
        <v>MTS</v>
      </c>
      <c r="E10" s="27">
        <f>SUMIFS(Movimientos!G:G,Movimientos!B:B,Inventario!A10,Movimientos!F:F,"COMPRA")</f>
        <v>0</v>
      </c>
      <c r="F10" s="27">
        <f>SUMIFS(Movimientos!G:G,Movimientos!B:B,Inventario!A10,Movimientos!F:F,"VENTA")</f>
        <v>0</v>
      </c>
      <c r="G10" s="27">
        <f t="shared" si="0"/>
        <v>0</v>
      </c>
    </row>
    <row r="11" spans="1:7" x14ac:dyDescent="0.25">
      <c r="A11" s="25" t="s">
        <v>14</v>
      </c>
      <c r="B11" s="26" t="str">
        <f>VLOOKUP(A11,baseprod,2,0)</f>
        <v>CAJON 165</v>
      </c>
      <c r="C11" s="26" t="str">
        <f>VLOOKUP(A11,baseprod,3,0)</f>
        <v>BRONCE</v>
      </c>
      <c r="D11" s="26" t="str">
        <f>VLOOKUP(A11,baseprod,4,0)</f>
        <v>MTS</v>
      </c>
      <c r="E11" s="27">
        <f>SUMIFS(Movimientos!G:G,Movimientos!B:B,Inventario!A11,Movimientos!F:F,"COMPRA")</f>
        <v>0</v>
      </c>
      <c r="F11" s="27">
        <f>SUMIFS(Movimientos!G:G,Movimientos!B:B,Inventario!A11,Movimientos!F:F,"VENTA")</f>
        <v>0</v>
      </c>
      <c r="G11" s="27">
        <f t="shared" si="0"/>
        <v>0</v>
      </c>
    </row>
    <row r="12" spans="1:7" x14ac:dyDescent="0.25">
      <c r="A12" s="25" t="s">
        <v>15</v>
      </c>
      <c r="B12" s="26" t="str">
        <f>VLOOKUP(A12,baseprod,2,0)</f>
        <v>CAJON 180</v>
      </c>
      <c r="C12" s="26" t="str">
        <f>VLOOKUP(A12,baseprod,3,0)</f>
        <v>BRONCE</v>
      </c>
      <c r="D12" s="26" t="str">
        <f>VLOOKUP(A12,baseprod,4,0)</f>
        <v>MTS</v>
      </c>
      <c r="E12" s="27">
        <f>SUMIFS(Movimientos!G:G,Movimientos!B:B,Inventario!A12,Movimientos!F:F,"COMPRA")</f>
        <v>0</v>
      </c>
      <c r="F12" s="27">
        <f>SUMIFS(Movimientos!G:G,Movimientos!B:B,Inventario!A12,Movimientos!F:F,"VENTA")</f>
        <v>0</v>
      </c>
      <c r="G12" s="27">
        <f t="shared" si="0"/>
        <v>0</v>
      </c>
    </row>
    <row r="13" spans="1:7" x14ac:dyDescent="0.25">
      <c r="A13" s="25" t="s">
        <v>16</v>
      </c>
      <c r="B13" s="26" t="str">
        <f>VLOOKUP(A13,baseprod,2,0)</f>
        <v>CAJON 205</v>
      </c>
      <c r="C13" s="26" t="str">
        <f>VLOOKUP(A13,baseprod,3,0)</f>
        <v>BRONCE</v>
      </c>
      <c r="D13" s="26" t="str">
        <f>VLOOKUP(A13,baseprod,4,0)</f>
        <v>MTS</v>
      </c>
      <c r="E13" s="27">
        <f>SUMIFS(Movimientos!G:G,Movimientos!B:B,Inventario!A13,Movimientos!F:F,"COMPRA")</f>
        <v>0</v>
      </c>
      <c r="F13" s="27">
        <f>SUMIFS(Movimientos!G:G,Movimientos!B:B,Inventario!A13,Movimientos!F:F,"VENTA")</f>
        <v>0</v>
      </c>
      <c r="G13" s="27">
        <f t="shared" si="0"/>
        <v>0</v>
      </c>
    </row>
    <row r="14" spans="1:7" x14ac:dyDescent="0.25">
      <c r="A14" s="25" t="s">
        <v>17</v>
      </c>
      <c r="B14" s="26" t="str">
        <f>VLOOKUP(A14,baseprod,2,0)</f>
        <v xml:space="preserve">CAJON 137 </v>
      </c>
      <c r="C14" s="26" t="str">
        <f>VLOOKUP(A14,baseprod,3,0)</f>
        <v>MAD. OSCURA</v>
      </c>
      <c r="D14" s="26" t="str">
        <f>VLOOKUP(A14,baseprod,4,0)</f>
        <v>MTS</v>
      </c>
      <c r="E14" s="27">
        <f>SUMIFS(Movimientos!G:G,Movimientos!B:B,Inventario!A14,Movimientos!F:F,"COMPRA")</f>
        <v>160</v>
      </c>
      <c r="F14" s="27">
        <f>SUMIFS(Movimientos!G:G,Movimientos!B:B,Inventario!A14,Movimientos!F:F,"VENTA")</f>
        <v>28</v>
      </c>
      <c r="G14" s="27">
        <f t="shared" si="0"/>
        <v>132</v>
      </c>
    </row>
    <row r="15" spans="1:7" x14ac:dyDescent="0.25">
      <c r="A15" s="25" t="s">
        <v>18</v>
      </c>
      <c r="B15" s="26" t="str">
        <f>VLOOKUP(A15,baseprod,2,0)</f>
        <v>CAJON 165</v>
      </c>
      <c r="C15" s="26" t="str">
        <f>VLOOKUP(A15,baseprod,3,0)</f>
        <v>MAD. OSCURA</v>
      </c>
      <c r="D15" s="26" t="str">
        <f>VLOOKUP(A15,baseprod,4,0)</f>
        <v>MTS</v>
      </c>
      <c r="E15" s="27">
        <f>SUMIFS(Movimientos!G:G,Movimientos!B:B,Inventario!A15,Movimientos!F:F,"COMPRA")</f>
        <v>0</v>
      </c>
      <c r="F15" s="27">
        <f>SUMIFS(Movimientos!G:G,Movimientos!B:B,Inventario!A15,Movimientos!F:F,"VENTA")</f>
        <v>0</v>
      </c>
      <c r="G15" s="27">
        <f t="shared" si="0"/>
        <v>0</v>
      </c>
    </row>
    <row r="16" spans="1:7" x14ac:dyDescent="0.25">
      <c r="A16" s="25" t="s">
        <v>19</v>
      </c>
      <c r="B16" s="26" t="str">
        <f>VLOOKUP(A16,baseprod,2,0)</f>
        <v>CAJON 180</v>
      </c>
      <c r="C16" s="26" t="str">
        <f>VLOOKUP(A16,baseprod,3,0)</f>
        <v>MAD. OSCURA</v>
      </c>
      <c r="D16" s="26" t="str">
        <f>VLOOKUP(A16,baseprod,4,0)</f>
        <v>MTS</v>
      </c>
      <c r="E16" s="27">
        <f>SUMIFS(Movimientos!G:G,Movimientos!B:B,Inventario!A16,Movimientos!F:F,"COMPRA")</f>
        <v>0</v>
      </c>
      <c r="F16" s="27">
        <f>SUMIFS(Movimientos!G:G,Movimientos!B:B,Inventario!A16,Movimientos!F:F,"VENTA")</f>
        <v>0</v>
      </c>
      <c r="G16" s="27">
        <f t="shared" si="0"/>
        <v>0</v>
      </c>
    </row>
    <row r="17" spans="1:7" x14ac:dyDescent="0.25">
      <c r="A17" s="25" t="s">
        <v>20</v>
      </c>
      <c r="B17" s="26" t="str">
        <f>VLOOKUP(A17,baseprod,2,0)</f>
        <v>CAJON 205</v>
      </c>
      <c r="C17" s="26" t="str">
        <f>VLOOKUP(A17,baseprod,3,0)</f>
        <v>MAD. OSCURA</v>
      </c>
      <c r="D17" s="26" t="str">
        <f>VLOOKUP(A17,baseprod,4,0)</f>
        <v>MTS</v>
      </c>
      <c r="E17" s="27">
        <f>SUMIFS(Movimientos!G:G,Movimientos!B:B,Inventario!A17,Movimientos!F:F,"COMPRA")</f>
        <v>0</v>
      </c>
      <c r="F17" s="27">
        <f>SUMIFS(Movimientos!G:G,Movimientos!B:B,Inventario!A17,Movimientos!F:F,"VENTA")</f>
        <v>0</v>
      </c>
      <c r="G17" s="27">
        <f t="shared" si="0"/>
        <v>0</v>
      </c>
    </row>
    <row r="18" spans="1:7" x14ac:dyDescent="0.25">
      <c r="A18" s="25" t="s">
        <v>21</v>
      </c>
      <c r="B18" s="26" t="str">
        <f>VLOOKUP(A18,baseprod,2,0)</f>
        <v xml:space="preserve">CAJON 137 </v>
      </c>
      <c r="C18" s="26" t="str">
        <f>VLOOKUP(A18,baseprod,3,0)</f>
        <v>TITANIO</v>
      </c>
      <c r="D18" s="26" t="str">
        <f>VLOOKUP(A18,baseprod,4,0)</f>
        <v>MTS</v>
      </c>
      <c r="E18" s="27">
        <f>SUMIFS(Movimientos!G:G,Movimientos!B:B,Inventario!A18,Movimientos!F:F,"COMPRA")</f>
        <v>0</v>
      </c>
      <c r="F18" s="27">
        <f>SUMIFS(Movimientos!G:G,Movimientos!B:B,Inventario!A18,Movimientos!F:F,"VENTA")</f>
        <v>0</v>
      </c>
      <c r="G18" s="27">
        <f t="shared" si="0"/>
        <v>0</v>
      </c>
    </row>
    <row r="19" spans="1:7" x14ac:dyDescent="0.25">
      <c r="A19" s="25" t="s">
        <v>22</v>
      </c>
      <c r="B19" s="26" t="str">
        <f>VLOOKUP(A19,baseprod,2,0)</f>
        <v>CAJON 165</v>
      </c>
      <c r="C19" s="26" t="str">
        <f>VLOOKUP(A19,baseprod,3,0)</f>
        <v>TITANIO</v>
      </c>
      <c r="D19" s="26" t="str">
        <f>VLOOKUP(A19,baseprod,4,0)</f>
        <v>MTS</v>
      </c>
      <c r="E19" s="27">
        <f>SUMIFS(Movimientos!G:G,Movimientos!B:B,Inventario!A19,Movimientos!F:F,"COMPRA")</f>
        <v>0</v>
      </c>
      <c r="F19" s="27">
        <f>SUMIFS(Movimientos!G:G,Movimientos!B:B,Inventario!A19,Movimientos!F:F,"VENTA")</f>
        <v>0</v>
      </c>
      <c r="G19" s="27">
        <f t="shared" si="0"/>
        <v>0</v>
      </c>
    </row>
    <row r="20" spans="1:7" x14ac:dyDescent="0.25">
      <c r="A20" s="25" t="s">
        <v>23</v>
      </c>
      <c r="B20" s="26" t="str">
        <f>VLOOKUP(A20,baseprod,2,0)</f>
        <v>CAJON 180</v>
      </c>
      <c r="C20" s="26" t="str">
        <f>VLOOKUP(A20,baseprod,3,0)</f>
        <v>TITANIO</v>
      </c>
      <c r="D20" s="26" t="str">
        <f>VLOOKUP(A20,baseprod,4,0)</f>
        <v>MTS</v>
      </c>
      <c r="E20" s="27">
        <f>SUMIFS(Movimientos!G:G,Movimientos!B:B,Inventario!A20,Movimientos!F:F,"COMPRA")</f>
        <v>0</v>
      </c>
      <c r="F20" s="27">
        <f>SUMIFS(Movimientos!G:G,Movimientos!B:B,Inventario!A20,Movimientos!F:F,"VENTA")</f>
        <v>0</v>
      </c>
      <c r="G20" s="27">
        <f t="shared" si="0"/>
        <v>0</v>
      </c>
    </row>
    <row r="21" spans="1:7" x14ac:dyDescent="0.25">
      <c r="A21" s="25" t="s">
        <v>24</v>
      </c>
      <c r="B21" s="26" t="str">
        <f>VLOOKUP(A21,baseprod,2,0)</f>
        <v>CAJON 205</v>
      </c>
      <c r="C21" s="26" t="str">
        <f>VLOOKUP(A21,baseprod,3,0)</f>
        <v>TITANIO</v>
      </c>
      <c r="D21" s="26" t="str">
        <f>VLOOKUP(A21,baseprod,4,0)</f>
        <v>MTS</v>
      </c>
      <c r="E21" s="27">
        <f>SUMIFS(Movimientos!G:G,Movimientos!B:B,Inventario!A21,Movimientos!F:F,"COMPRA")</f>
        <v>0</v>
      </c>
      <c r="F21" s="27">
        <f>SUMIFS(Movimientos!G:G,Movimientos!B:B,Inventario!A21,Movimientos!F:F,"VENTA")</f>
        <v>0</v>
      </c>
      <c r="G21" s="27">
        <f t="shared" si="0"/>
        <v>0</v>
      </c>
    </row>
    <row r="22" spans="1:7" x14ac:dyDescent="0.25">
      <c r="A22" s="25" t="s">
        <v>25</v>
      </c>
      <c r="B22" s="26" t="str">
        <f>VLOOKUP(A22,baseprod,2,0)</f>
        <v>TESTERO 137</v>
      </c>
      <c r="C22" s="26" t="str">
        <f>VLOOKUP(A22,baseprod,3,0)</f>
        <v>BLANCO</v>
      </c>
      <c r="D22" s="26" t="str">
        <f>VLOOKUP(A22,baseprod,4,0)</f>
        <v>JG</v>
      </c>
      <c r="E22" s="27">
        <f>SUMIFS(Movimientos!G:G,Movimientos!B:B,Inventario!A22,Movimientos!F:F,"COMPRA")</f>
        <v>0</v>
      </c>
      <c r="F22" s="27">
        <f>SUMIFS(Movimientos!G:G,Movimientos!B:B,Inventario!A22,Movimientos!F:F,"VENTA")</f>
        <v>0</v>
      </c>
      <c r="G22" s="27">
        <f t="shared" si="0"/>
        <v>0</v>
      </c>
    </row>
    <row r="23" spans="1:7" x14ac:dyDescent="0.25">
      <c r="A23" s="25" t="s">
        <v>26</v>
      </c>
      <c r="B23" s="26" t="str">
        <f>VLOOKUP(A23,baseprod,2,0)</f>
        <v>TESTERO 165</v>
      </c>
      <c r="C23" s="26" t="str">
        <f>VLOOKUP(A23,baseprod,3,0)</f>
        <v>BLANCO</v>
      </c>
      <c r="D23" s="26" t="str">
        <f>VLOOKUP(A23,baseprod,4,0)</f>
        <v>JG</v>
      </c>
      <c r="E23" s="27">
        <f>SUMIFS(Movimientos!G:G,Movimientos!B:B,Inventario!A23,Movimientos!F:F,"COMPRA")</f>
        <v>0</v>
      </c>
      <c r="F23" s="27">
        <f>SUMIFS(Movimientos!G:G,Movimientos!B:B,Inventario!A23,Movimientos!F:F,"VENTA")</f>
        <v>0</v>
      </c>
      <c r="G23" s="27">
        <f t="shared" si="0"/>
        <v>0</v>
      </c>
    </row>
    <row r="24" spans="1:7" x14ac:dyDescent="0.25">
      <c r="A24" s="25" t="s">
        <v>27</v>
      </c>
      <c r="B24" s="26" t="str">
        <f>VLOOKUP(A24,baseprod,2,0)</f>
        <v>TESTERO 180</v>
      </c>
      <c r="C24" s="26" t="str">
        <f>VLOOKUP(A24,baseprod,3,0)</f>
        <v>BLANCO</v>
      </c>
      <c r="D24" s="26" t="str">
        <f>VLOOKUP(A24,baseprod,4,0)</f>
        <v>JG</v>
      </c>
      <c r="E24" s="27">
        <f>SUMIFS(Movimientos!G:G,Movimientos!B:B,Inventario!A24,Movimientos!F:F,"COMPRA")</f>
        <v>0</v>
      </c>
      <c r="F24" s="27">
        <f>SUMIFS(Movimientos!G:G,Movimientos!B:B,Inventario!A24,Movimientos!F:F,"VENTA")</f>
        <v>0</v>
      </c>
      <c r="G24" s="27">
        <f t="shared" si="0"/>
        <v>0</v>
      </c>
    </row>
    <row r="25" spans="1:7" x14ac:dyDescent="0.25">
      <c r="A25" s="25" t="s">
        <v>28</v>
      </c>
      <c r="B25" s="26" t="str">
        <f>VLOOKUP(A25,baseprod,2,0)</f>
        <v>TESTERO 205</v>
      </c>
      <c r="C25" s="26" t="str">
        <f>VLOOKUP(A25,baseprod,3,0)</f>
        <v>BLANCO</v>
      </c>
      <c r="D25" s="26" t="str">
        <f>VLOOKUP(A25,baseprod,4,0)</f>
        <v>JG</v>
      </c>
      <c r="E25" s="27">
        <f>SUMIFS(Movimientos!G:G,Movimientos!B:B,Inventario!A25,Movimientos!F:F,"COMPRA")</f>
        <v>0</v>
      </c>
      <c r="F25" s="27">
        <f>SUMIFS(Movimientos!G:G,Movimientos!B:B,Inventario!A25,Movimientos!F:F,"VENTA")</f>
        <v>0</v>
      </c>
      <c r="G25" s="27">
        <f t="shared" si="0"/>
        <v>0</v>
      </c>
    </row>
    <row r="26" spans="1:7" x14ac:dyDescent="0.25">
      <c r="A26" s="25" t="s">
        <v>29</v>
      </c>
      <c r="B26" s="26" t="str">
        <f>VLOOKUP(A26,baseprod,2,0)</f>
        <v>TESTERO 137</v>
      </c>
      <c r="C26" s="26" t="str">
        <f>VLOOKUP(A26,baseprod,3,0)</f>
        <v>BRONCE</v>
      </c>
      <c r="D26" s="26" t="str">
        <f>VLOOKUP(A26,baseprod,4,0)</f>
        <v>JG</v>
      </c>
      <c r="E26" s="27">
        <f>SUMIFS(Movimientos!G:G,Movimientos!B:B,Inventario!A26,Movimientos!F:F,"COMPRA")</f>
        <v>0</v>
      </c>
      <c r="F26" s="27">
        <f>SUMIFS(Movimientos!G:G,Movimientos!B:B,Inventario!A26,Movimientos!F:F,"VENTA")</f>
        <v>0</v>
      </c>
      <c r="G26" s="27">
        <f t="shared" si="0"/>
        <v>0</v>
      </c>
    </row>
    <row r="27" spans="1:7" x14ac:dyDescent="0.25">
      <c r="A27" s="25" t="s">
        <v>30</v>
      </c>
      <c r="B27" s="26" t="str">
        <f>VLOOKUP(A27,baseprod,2,0)</f>
        <v>TESTERO 165</v>
      </c>
      <c r="C27" s="26" t="str">
        <f>VLOOKUP(A27,baseprod,3,0)</f>
        <v>BRONCE</v>
      </c>
      <c r="D27" s="26" t="str">
        <f>VLOOKUP(A27,baseprod,4,0)</f>
        <v>JG</v>
      </c>
      <c r="E27" s="27">
        <f>SUMIFS(Movimientos!G:G,Movimientos!B:B,Inventario!A27,Movimientos!F:F,"COMPRA")</f>
        <v>0</v>
      </c>
      <c r="F27" s="27">
        <f>SUMIFS(Movimientos!G:G,Movimientos!B:B,Inventario!A27,Movimientos!F:F,"VENTA")</f>
        <v>0</v>
      </c>
      <c r="G27" s="27">
        <f t="shared" si="0"/>
        <v>0</v>
      </c>
    </row>
    <row r="28" spans="1:7" x14ac:dyDescent="0.25">
      <c r="A28" s="25" t="s">
        <v>31</v>
      </c>
      <c r="B28" s="26" t="str">
        <f>VLOOKUP(A28,baseprod,2,0)</f>
        <v>TESTERO 180</v>
      </c>
      <c r="C28" s="26" t="str">
        <f>VLOOKUP(A28,baseprod,3,0)</f>
        <v>BRONCE</v>
      </c>
      <c r="D28" s="26" t="str">
        <f>VLOOKUP(A28,baseprod,4,0)</f>
        <v>JG</v>
      </c>
      <c r="E28" s="27">
        <f>SUMIFS(Movimientos!G:G,Movimientos!B:B,Inventario!A28,Movimientos!F:F,"COMPRA")</f>
        <v>0</v>
      </c>
      <c r="F28" s="27">
        <f>SUMIFS(Movimientos!G:G,Movimientos!B:B,Inventario!A28,Movimientos!F:F,"VENTA")</f>
        <v>0</v>
      </c>
      <c r="G28" s="27">
        <f t="shared" si="0"/>
        <v>0</v>
      </c>
    </row>
    <row r="29" spans="1:7" x14ac:dyDescent="0.25">
      <c r="A29" s="25" t="s">
        <v>32</v>
      </c>
      <c r="B29" s="26" t="str">
        <f>VLOOKUP(A29,baseprod,2,0)</f>
        <v>TESTERO 205</v>
      </c>
      <c r="C29" s="26" t="str">
        <f>VLOOKUP(A29,baseprod,3,0)</f>
        <v>BRONCE</v>
      </c>
      <c r="D29" s="26" t="str">
        <f>VLOOKUP(A29,baseprod,4,0)</f>
        <v>JG</v>
      </c>
      <c r="E29" s="27">
        <f>SUMIFS(Movimientos!G:G,Movimientos!B:B,Inventario!A29,Movimientos!F:F,"COMPRA")</f>
        <v>0</v>
      </c>
      <c r="F29" s="27">
        <f>SUMIFS(Movimientos!G:G,Movimientos!B:B,Inventario!A29,Movimientos!F:F,"VENTA")</f>
        <v>0</v>
      </c>
      <c r="G29" s="27">
        <f t="shared" si="0"/>
        <v>0</v>
      </c>
    </row>
    <row r="30" spans="1:7" x14ac:dyDescent="0.25">
      <c r="A30" s="25" t="s">
        <v>33</v>
      </c>
      <c r="B30" s="26" t="str">
        <f>VLOOKUP(A30,baseprod,2,0)</f>
        <v>TESTERO 137</v>
      </c>
      <c r="C30" s="26" t="str">
        <f>VLOOKUP(A30,baseprod,3,0)</f>
        <v>RAL 8014</v>
      </c>
      <c r="D30" s="26" t="str">
        <f>VLOOKUP(A30,baseprod,4,0)</f>
        <v>JG</v>
      </c>
      <c r="E30" s="27">
        <f>SUMIFS(Movimientos!G:G,Movimientos!B:B,Inventario!A30,Movimientos!F:F,"COMPRA")</f>
        <v>0</v>
      </c>
      <c r="F30" s="27">
        <f>SUMIFS(Movimientos!G:G,Movimientos!B:B,Inventario!A30,Movimientos!F:F,"VENTA")</f>
        <v>0</v>
      </c>
      <c r="G30" s="27">
        <f t="shared" si="0"/>
        <v>0</v>
      </c>
    </row>
    <row r="31" spans="1:7" x14ac:dyDescent="0.25">
      <c r="A31" s="25" t="s">
        <v>34</v>
      </c>
      <c r="B31" s="26" t="str">
        <f>VLOOKUP(A31,baseprod,2,0)</f>
        <v>TESTERO 165</v>
      </c>
      <c r="C31" s="26" t="str">
        <f>VLOOKUP(A31,baseprod,3,0)</f>
        <v>RAL 8014</v>
      </c>
      <c r="D31" s="26" t="str">
        <f>VLOOKUP(A31,baseprod,4,0)</f>
        <v>JG</v>
      </c>
      <c r="E31" s="27">
        <f>SUMIFS(Movimientos!G:G,Movimientos!B:B,Inventario!A31,Movimientos!F:F,"COMPRA")</f>
        <v>0</v>
      </c>
      <c r="F31" s="27">
        <f>SUMIFS(Movimientos!G:G,Movimientos!B:B,Inventario!A31,Movimientos!F:F,"VENTA")</f>
        <v>0</v>
      </c>
      <c r="G31" s="27">
        <f t="shared" si="0"/>
        <v>0</v>
      </c>
    </row>
    <row r="32" spans="1:7" x14ac:dyDescent="0.25">
      <c r="A32" s="25" t="s">
        <v>35</v>
      </c>
      <c r="B32" s="26" t="str">
        <f>VLOOKUP(A32,baseprod,2,0)</f>
        <v>TESTERO 180</v>
      </c>
      <c r="C32" s="26" t="str">
        <f>VLOOKUP(A32,baseprod,3,0)</f>
        <v>RAL 8014</v>
      </c>
      <c r="D32" s="26" t="str">
        <f>VLOOKUP(A32,baseprod,4,0)</f>
        <v>JG</v>
      </c>
      <c r="E32" s="27">
        <f>SUMIFS(Movimientos!G:G,Movimientos!B:B,Inventario!A32,Movimientos!F:F,"COMPRA")</f>
        <v>0</v>
      </c>
      <c r="F32" s="27">
        <f>SUMIFS(Movimientos!G:G,Movimientos!B:B,Inventario!A32,Movimientos!F:F,"VENTA")</f>
        <v>0</v>
      </c>
      <c r="G32" s="27">
        <f t="shared" si="0"/>
        <v>0</v>
      </c>
    </row>
    <row r="33" spans="1:7" x14ac:dyDescent="0.25">
      <c r="A33" s="25" t="s">
        <v>36</v>
      </c>
      <c r="B33" s="26" t="str">
        <f>VLOOKUP(A33,baseprod,2,0)</f>
        <v>TESTERO 205</v>
      </c>
      <c r="C33" s="26" t="str">
        <f>VLOOKUP(A33,baseprod,3,0)</f>
        <v>RAL 8014</v>
      </c>
      <c r="D33" s="26" t="str">
        <f>VLOOKUP(A33,baseprod,4,0)</f>
        <v>JG</v>
      </c>
      <c r="E33" s="27">
        <f>SUMIFS(Movimientos!G:G,Movimientos!B:B,Inventario!A33,Movimientos!F:F,"COMPRA")</f>
        <v>0</v>
      </c>
      <c r="F33" s="27">
        <f>SUMIFS(Movimientos!G:G,Movimientos!B:B,Inventario!A33,Movimientos!F:F,"VENTA")</f>
        <v>0</v>
      </c>
      <c r="G33" s="27">
        <f t="shared" si="0"/>
        <v>0</v>
      </c>
    </row>
    <row r="34" spans="1:7" x14ac:dyDescent="0.25">
      <c r="A34" s="25" t="s">
        <v>37</v>
      </c>
      <c r="B34" s="26" t="str">
        <f>VLOOKUP(A34,baseprod,2,0)</f>
        <v>TESTERO 137</v>
      </c>
      <c r="C34" s="26" t="str">
        <f>VLOOKUP(A34,baseprod,3,0)</f>
        <v>TITANIO</v>
      </c>
      <c r="D34" s="26" t="str">
        <f>VLOOKUP(A34,baseprod,4,0)</f>
        <v>JG</v>
      </c>
      <c r="E34" s="27">
        <f>SUMIFS(Movimientos!G:G,Movimientos!B:B,Inventario!A34,Movimientos!F:F,"COMPRA")</f>
        <v>0</v>
      </c>
      <c r="F34" s="27">
        <f>SUMIFS(Movimientos!G:G,Movimientos!B:B,Inventario!A34,Movimientos!F:F,"VENTA")</f>
        <v>0</v>
      </c>
      <c r="G34" s="27">
        <f t="shared" si="0"/>
        <v>0</v>
      </c>
    </row>
    <row r="35" spans="1:7" x14ac:dyDescent="0.25">
      <c r="A35" s="25" t="s">
        <v>38</v>
      </c>
      <c r="B35" s="26" t="str">
        <f>VLOOKUP(A35,baseprod,2,0)</f>
        <v>TESTERO 165</v>
      </c>
      <c r="C35" s="26" t="str">
        <f>VLOOKUP(A35,baseprod,3,0)</f>
        <v>TITANIO</v>
      </c>
      <c r="D35" s="26" t="str">
        <f>VLOOKUP(A35,baseprod,4,0)</f>
        <v>JG</v>
      </c>
      <c r="E35" s="27">
        <f>SUMIFS(Movimientos!G:G,Movimientos!B:B,Inventario!A35,Movimientos!F:F,"COMPRA")</f>
        <v>0</v>
      </c>
      <c r="F35" s="27">
        <f>SUMIFS(Movimientos!G:G,Movimientos!B:B,Inventario!A35,Movimientos!F:F,"VENTA")</f>
        <v>0</v>
      </c>
      <c r="G35" s="27">
        <f t="shared" si="0"/>
        <v>0</v>
      </c>
    </row>
    <row r="36" spans="1:7" x14ac:dyDescent="0.25">
      <c r="A36" s="25" t="s">
        <v>39</v>
      </c>
      <c r="B36" s="26" t="str">
        <f>VLOOKUP(A36,baseprod,2,0)</f>
        <v>TESTERO 180</v>
      </c>
      <c r="C36" s="26" t="str">
        <f>VLOOKUP(A36,baseprod,3,0)</f>
        <v>TITANIO</v>
      </c>
      <c r="D36" s="26" t="str">
        <f>VLOOKUP(A36,baseprod,4,0)</f>
        <v>JG</v>
      </c>
      <c r="E36" s="27">
        <f>SUMIFS(Movimientos!G:G,Movimientos!B:B,Inventario!A36,Movimientos!F:F,"COMPRA")</f>
        <v>0</v>
      </c>
      <c r="F36" s="27">
        <f>SUMIFS(Movimientos!G:G,Movimientos!B:B,Inventario!A36,Movimientos!F:F,"VENTA")</f>
        <v>0</v>
      </c>
      <c r="G36" s="27">
        <f t="shared" si="0"/>
        <v>0</v>
      </c>
    </row>
    <row r="37" spans="1:7" x14ac:dyDescent="0.25">
      <c r="A37" s="25" t="s">
        <v>40</v>
      </c>
      <c r="B37" s="26" t="str">
        <f>VLOOKUP(A37,baseprod,2,0)</f>
        <v>TESTERO 205</v>
      </c>
      <c r="C37" s="26" t="str">
        <f>VLOOKUP(A37,baseprod,3,0)</f>
        <v>TITANIO</v>
      </c>
      <c r="D37" s="26" t="str">
        <f>VLOOKUP(A37,baseprod,4,0)</f>
        <v>JG</v>
      </c>
      <c r="E37" s="27">
        <f>SUMIFS(Movimientos!G:G,Movimientos!B:B,Inventario!A37,Movimientos!F:F,"COMPRA")</f>
        <v>0</v>
      </c>
      <c r="F37" s="27">
        <f>SUMIFS(Movimientos!G:G,Movimientos!B:B,Inventario!A37,Movimientos!F:F,"VENTA")</f>
        <v>0</v>
      </c>
      <c r="G37" s="27">
        <f t="shared" si="0"/>
        <v>0</v>
      </c>
    </row>
    <row r="38" spans="1:7" x14ac:dyDescent="0.25">
      <c r="A38" s="25" t="s">
        <v>41</v>
      </c>
      <c r="B38" s="26" t="str">
        <f>VLOOKUP(A38,baseprod,2,0)</f>
        <v>PLACA CONTENCION</v>
      </c>
      <c r="C38" s="26" t="str">
        <f>VLOOKUP(A38,baseprod,3,0)</f>
        <v>150 EJE DE 40</v>
      </c>
      <c r="D38" s="26" t="str">
        <f>VLOOKUP(A38,baseprod,4,0)</f>
        <v>UNID</v>
      </c>
      <c r="E38" s="27">
        <f>SUMIFS(Movimientos!G:G,Movimientos!B:B,Inventario!A38,Movimientos!F:F,"COMPRA")</f>
        <v>0</v>
      </c>
      <c r="F38" s="27">
        <f>SUMIFS(Movimientos!G:G,Movimientos!B:B,Inventario!A38,Movimientos!F:F,"VENTA")</f>
        <v>0</v>
      </c>
      <c r="G38" s="27">
        <f t="shared" si="0"/>
        <v>0</v>
      </c>
    </row>
    <row r="39" spans="1:7" x14ac:dyDescent="0.25">
      <c r="A39" s="25" t="s">
        <v>42</v>
      </c>
      <c r="B39" s="26" t="str">
        <f>VLOOKUP(A39,baseprod,2,0)</f>
        <v>PLACA CONTENCION</v>
      </c>
      <c r="C39" s="26" t="str">
        <f>VLOOKUP(A39,baseprod,3,0)</f>
        <v>165 EJE DE 40</v>
      </c>
      <c r="D39" s="26" t="str">
        <f>VLOOKUP(A39,baseprod,4,0)</f>
        <v>UNID</v>
      </c>
      <c r="E39" s="27">
        <f>SUMIFS(Movimientos!G:G,Movimientos!B:B,Inventario!A39,Movimientos!F:F,"COMPRA")</f>
        <v>0</v>
      </c>
      <c r="F39" s="27">
        <f>SUMIFS(Movimientos!G:G,Movimientos!B:B,Inventario!A39,Movimientos!F:F,"VENTA")</f>
        <v>0</v>
      </c>
      <c r="G39" s="27">
        <f t="shared" si="0"/>
        <v>0</v>
      </c>
    </row>
    <row r="40" spans="1:7" x14ac:dyDescent="0.25">
      <c r="A40" s="25" t="s">
        <v>43</v>
      </c>
      <c r="B40" s="26" t="str">
        <f>VLOOKUP(A40,baseprod,2,0)</f>
        <v>PLACA CONTENCION</v>
      </c>
      <c r="C40" s="26" t="str">
        <f>VLOOKUP(A40,baseprod,3,0)</f>
        <v>180 EJE DE 40</v>
      </c>
      <c r="D40" s="26" t="str">
        <f>VLOOKUP(A40,baseprod,4,0)</f>
        <v>UNID</v>
      </c>
      <c r="E40" s="27">
        <f>SUMIFS(Movimientos!G:G,Movimientos!B:B,Inventario!A40,Movimientos!F:F,"COMPRA")</f>
        <v>0</v>
      </c>
      <c r="F40" s="27">
        <f>SUMIFS(Movimientos!G:G,Movimientos!B:B,Inventario!A40,Movimientos!F:F,"VENTA")</f>
        <v>0</v>
      </c>
      <c r="G40" s="27">
        <f t="shared" si="0"/>
        <v>0</v>
      </c>
    </row>
    <row r="41" spans="1:7" x14ac:dyDescent="0.25">
      <c r="A41" s="25" t="s">
        <v>44</v>
      </c>
      <c r="B41" s="26" t="str">
        <f>VLOOKUP(A41,baseprod,2,0)</f>
        <v>PLACA CONTENCION</v>
      </c>
      <c r="C41" s="26" t="str">
        <f>VLOOKUP(A41,baseprod,3,0)</f>
        <v>205 EJE DE 60</v>
      </c>
      <c r="D41" s="26" t="str">
        <f>VLOOKUP(A41,baseprod,4,0)</f>
        <v>UNID</v>
      </c>
      <c r="E41" s="27">
        <f>SUMIFS(Movimientos!G:G,Movimientos!B:B,Inventario!A41,Movimientos!F:F,"COMPRA")</f>
        <v>0</v>
      </c>
      <c r="F41" s="27">
        <f>SUMIFS(Movimientos!G:G,Movimientos!B:B,Inventario!A41,Movimientos!F:F,"VENTA")</f>
        <v>0</v>
      </c>
      <c r="G41" s="27">
        <f t="shared" si="0"/>
        <v>0</v>
      </c>
    </row>
    <row r="42" spans="1:7" x14ac:dyDescent="0.25">
      <c r="A42" s="25" t="s">
        <v>45</v>
      </c>
      <c r="B42" s="26" t="str">
        <f>VLOOKUP(A42,baseprod,2,0)</f>
        <v>CONTERAS DE PVC</v>
      </c>
      <c r="C42" s="26" t="str">
        <f>VLOOKUP(A42,baseprod,3,0)</f>
        <v>EJE DE 60/ROD</v>
      </c>
      <c r="D42" s="26" t="str">
        <f>VLOOKUP(A42,baseprod,4,0)</f>
        <v>UNID</v>
      </c>
      <c r="E42" s="27">
        <f>SUMIFS(Movimientos!G:G,Movimientos!B:B,Inventario!A42,Movimientos!F:F,"COMPRA")</f>
        <v>0</v>
      </c>
      <c r="F42" s="27">
        <f>SUMIFS(Movimientos!G:G,Movimientos!B:B,Inventario!A42,Movimientos!F:F,"VENTA")</f>
        <v>0</v>
      </c>
      <c r="G42" s="27">
        <f t="shared" si="0"/>
        <v>0</v>
      </c>
    </row>
    <row r="43" spans="1:7" x14ac:dyDescent="0.25">
      <c r="A43" s="25" t="s">
        <v>46</v>
      </c>
      <c r="B43" s="26" t="str">
        <f>VLOOKUP(A43,baseprod,2,0)</f>
        <v>CONTERAS DE PVC</v>
      </c>
      <c r="C43" s="26" t="str">
        <f>VLOOKUP(A43,baseprod,3,0)</f>
        <v>EJE DE 40/ROD</v>
      </c>
      <c r="D43" s="26" t="str">
        <f>VLOOKUP(A43,baseprod,4,0)</f>
        <v>UNID</v>
      </c>
      <c r="E43" s="27">
        <f>SUMIFS(Movimientos!G:G,Movimientos!B:B,Inventario!A43,Movimientos!F:F,"COMPRA")</f>
        <v>0</v>
      </c>
      <c r="F43" s="27">
        <f>SUMIFS(Movimientos!G:G,Movimientos!B:B,Inventario!A43,Movimientos!F:F,"VENTA")</f>
        <v>0</v>
      </c>
      <c r="G43" s="27">
        <f t="shared" si="0"/>
        <v>0</v>
      </c>
    </row>
    <row r="44" spans="1:7" x14ac:dyDescent="0.25">
      <c r="A44" s="25" t="s">
        <v>47</v>
      </c>
      <c r="B44" s="26" t="str">
        <f>VLOOKUP(A44,baseprod,2,0)</f>
        <v>EJES</v>
      </c>
      <c r="C44" s="26" t="str">
        <f>VLOOKUP(A44,baseprod,3,0)</f>
        <v>EJE DE 40 X 0,4</v>
      </c>
      <c r="D44" s="26" t="str">
        <f>VLOOKUP(A44,baseprod,4,0)</f>
        <v>MTS</v>
      </c>
      <c r="E44" s="27">
        <f>SUMIFS(Movimientos!G:G,Movimientos!B:B,Inventario!A44,Movimientos!F:F,"COMPRA")</f>
        <v>0</v>
      </c>
      <c r="F44" s="27">
        <f>SUMIFS(Movimientos!G:G,Movimientos!B:B,Inventario!A44,Movimientos!F:F,"VENTA")</f>
        <v>0</v>
      </c>
      <c r="G44" s="27">
        <f t="shared" si="0"/>
        <v>0</v>
      </c>
    </row>
    <row r="45" spans="1:7" x14ac:dyDescent="0.25">
      <c r="A45" s="25" t="s">
        <v>48</v>
      </c>
      <c r="B45" s="26" t="str">
        <f>VLOOKUP(A45,baseprod,2,0)</f>
        <v>EJES</v>
      </c>
      <c r="C45" s="26" t="str">
        <f>VLOOKUP(A45,baseprod,3,0)</f>
        <v>EJE DE 60 X 0,6</v>
      </c>
      <c r="D45" s="26" t="str">
        <f>VLOOKUP(A45,baseprod,4,0)</f>
        <v>MTS</v>
      </c>
      <c r="E45" s="27">
        <f>SUMIFS(Movimientos!G:G,Movimientos!B:B,Inventario!A45,Movimientos!F:F,"COMPRA")</f>
        <v>0</v>
      </c>
      <c r="F45" s="27">
        <f>SUMIFS(Movimientos!G:G,Movimientos!B:B,Inventario!A45,Movimientos!F:F,"VENTA")</f>
        <v>0</v>
      </c>
      <c r="G45" s="27">
        <f t="shared" si="0"/>
        <v>0</v>
      </c>
    </row>
    <row r="46" spans="1:7" x14ac:dyDescent="0.25">
      <c r="A46" s="25" t="s">
        <v>49</v>
      </c>
      <c r="B46" s="26" t="str">
        <f>VLOOKUP(A46,baseprod,2,0)</f>
        <v>RECOGEDOR</v>
      </c>
      <c r="C46" s="26" t="str">
        <f>VLOOKUP(A46,baseprod,3,0)</f>
        <v>BLANCO C/14</v>
      </c>
      <c r="D46" s="26" t="str">
        <f>VLOOKUP(A46,baseprod,4,0)</f>
        <v>UNID</v>
      </c>
      <c r="E46" s="27">
        <f>SUMIFS(Movimientos!G:G,Movimientos!B:B,Inventario!A46,Movimientos!F:F,"COMPRA")</f>
        <v>0</v>
      </c>
      <c r="F46" s="27">
        <f>SUMIFS(Movimientos!G:G,Movimientos!B:B,Inventario!A46,Movimientos!F:F,"VENTA")</f>
        <v>0</v>
      </c>
      <c r="G46" s="27">
        <f t="shared" si="0"/>
        <v>0</v>
      </c>
    </row>
    <row r="47" spans="1:7" x14ac:dyDescent="0.25">
      <c r="A47" s="25" t="s">
        <v>50</v>
      </c>
      <c r="B47" s="26" t="str">
        <f>VLOOKUP(A47,baseprod,2,0)</f>
        <v>RECOGEDOR</v>
      </c>
      <c r="C47" s="26" t="str">
        <f>VLOOKUP(A47,baseprod,3,0)</f>
        <v>MARRON C/14</v>
      </c>
      <c r="D47" s="26" t="str">
        <f>VLOOKUP(A47,baseprod,4,0)</f>
        <v>UNID</v>
      </c>
      <c r="E47" s="27">
        <f>SUMIFS(Movimientos!G:G,Movimientos!B:B,Inventario!A47,Movimientos!F:F,"COMPRA")</f>
        <v>0</v>
      </c>
      <c r="F47" s="27">
        <f>SUMIFS(Movimientos!G:G,Movimientos!B:B,Inventario!A47,Movimientos!F:F,"VENTA")</f>
        <v>0</v>
      </c>
      <c r="G47" s="27">
        <f t="shared" si="0"/>
        <v>0</v>
      </c>
    </row>
    <row r="48" spans="1:7" x14ac:dyDescent="0.25">
      <c r="A48" s="25" t="s">
        <v>51</v>
      </c>
      <c r="B48" s="26" t="str">
        <f>VLOOKUP(A48,baseprod,2,0)</f>
        <v>TIRANTES ( FLEJES )</v>
      </c>
      <c r="C48" s="26" t="str">
        <f>VLOOKUP(A48,baseprod,3,0)</f>
        <v>DE 130 C/FUNDA</v>
      </c>
      <c r="D48" s="26" t="str">
        <f>VLOOKUP(A48,baseprod,4,0)</f>
        <v>UNID</v>
      </c>
      <c r="E48" s="27">
        <f>SUMIFS(Movimientos!G:G,Movimientos!B:B,Inventario!A48,Movimientos!F:F,"COMPRA")</f>
        <v>0</v>
      </c>
      <c r="F48" s="27">
        <f>SUMIFS(Movimientos!G:G,Movimientos!B:B,Inventario!A48,Movimientos!F:F,"VENTA")</f>
        <v>0</v>
      </c>
      <c r="G48" s="27">
        <f t="shared" si="0"/>
        <v>0</v>
      </c>
    </row>
    <row r="49" spans="1:7" x14ac:dyDescent="0.25">
      <c r="A49" s="25" t="s">
        <v>52</v>
      </c>
      <c r="B49" s="26" t="str">
        <f>VLOOKUP(A49,baseprod,2,0)</f>
        <v>EMBUDOS</v>
      </c>
      <c r="C49" s="26" t="str">
        <f>VLOOKUP(A49,baseprod,3,0)</f>
        <v>PARA CAJON AL</v>
      </c>
      <c r="D49" s="26" t="str">
        <f>VLOOKUP(A49,baseprod,4,0)</f>
        <v>UNID</v>
      </c>
      <c r="E49" s="27">
        <f>SUMIFS(Movimientos!G:G,Movimientos!B:B,Inventario!A49,Movimientos!F:F,"COMPRA")</f>
        <v>0</v>
      </c>
      <c r="F49" s="27">
        <f>SUMIFS(Movimientos!G:G,Movimientos!B:B,Inventario!A49,Movimientos!F:F,"VENTA")</f>
        <v>0</v>
      </c>
      <c r="G49" s="27">
        <f t="shared" si="0"/>
        <v>0</v>
      </c>
    </row>
    <row r="50" spans="1:7" x14ac:dyDescent="0.25">
      <c r="A50" s="25" t="s">
        <v>53</v>
      </c>
      <c r="B50" s="26" t="str">
        <f>VLOOKUP(A50,baseprod,2,0)</f>
        <v>CERROJOS</v>
      </c>
      <c r="C50" s="26" t="str">
        <f>VLOOKUP(A50,baseprod,3,0)</f>
        <v>REDONDOS</v>
      </c>
      <c r="D50" s="26" t="str">
        <f>VLOOKUP(A50,baseprod,4,0)</f>
        <v>UNID</v>
      </c>
      <c r="E50" s="27">
        <f>SUMIFS(Movimientos!G:G,Movimientos!B:B,Inventario!A50,Movimientos!F:F,"COMPRA")</f>
        <v>0</v>
      </c>
      <c r="F50" s="27">
        <f>SUMIFS(Movimientos!G:G,Movimientos!B:B,Inventario!A50,Movimientos!F:F,"VENTA")</f>
        <v>0</v>
      </c>
      <c r="G50" s="27">
        <f t="shared" si="0"/>
        <v>0</v>
      </c>
    </row>
    <row r="51" spans="1:7" x14ac:dyDescent="0.25">
      <c r="A51" s="25" t="s">
        <v>54</v>
      </c>
      <c r="B51" s="26" t="str">
        <f>VLOOKUP(A51,baseprod,2,0)</f>
        <v>GUIA CINTA</v>
      </c>
      <c r="C51" s="26" t="str">
        <f>VLOOKUP(A51,baseprod,3,0)</f>
        <v>METALICO C/14</v>
      </c>
      <c r="D51" s="26" t="str">
        <f>VLOOKUP(A51,baseprod,4,0)</f>
        <v>UNID</v>
      </c>
      <c r="E51" s="27">
        <f>SUMIFS(Movimientos!G:G,Movimientos!B:B,Inventario!A51,Movimientos!F:F,"COMPRA")</f>
        <v>0</v>
      </c>
      <c r="F51" s="27">
        <f>SUMIFS(Movimientos!G:G,Movimientos!B:B,Inventario!A51,Movimientos!F:F,"VENTA")</f>
        <v>0</v>
      </c>
      <c r="G51" s="27">
        <f t="shared" si="0"/>
        <v>0</v>
      </c>
    </row>
    <row r="52" spans="1:7" x14ac:dyDescent="0.25">
      <c r="A52" s="25" t="s">
        <v>55</v>
      </c>
      <c r="B52" s="26" t="str">
        <f>VLOOKUP(A52,baseprod,2,0)</f>
        <v>RODAMIENTOS</v>
      </c>
      <c r="C52" s="26" t="str">
        <f>VLOOKUP(A52,baseprod,3,0)</f>
        <v>DIAM/28 INT/12</v>
      </c>
      <c r="D52" s="26" t="str">
        <f>VLOOKUP(A52,baseprod,4,0)</f>
        <v>UNID</v>
      </c>
      <c r="E52" s="27">
        <f>SUMIFS(Movimientos!G:G,Movimientos!B:B,Inventario!A52,Movimientos!F:F,"COMPRA")</f>
        <v>0</v>
      </c>
      <c r="F52" s="27">
        <f>SUMIFS(Movimientos!G:G,Movimientos!B:B,Inventario!A52,Movimientos!F:F,"VENTA")</f>
        <v>0</v>
      </c>
      <c r="G52" s="27">
        <f t="shared" si="0"/>
        <v>0</v>
      </c>
    </row>
    <row r="53" spans="1:7" x14ac:dyDescent="0.25">
      <c r="A53" s="25" t="s">
        <v>56</v>
      </c>
      <c r="B53" s="26" t="str">
        <f>VLOOKUP(A53,baseprod,2,0)</f>
        <v>TORNILLOS AUT.ROSC</v>
      </c>
      <c r="C53" s="26" t="str">
        <f>VLOOKUP(A53,baseprod,3,0)</f>
        <v>3,5 X 9,5 BLCO</v>
      </c>
      <c r="D53" s="26" t="str">
        <f>VLOOKUP(A53,baseprod,4,0)</f>
        <v>UNID</v>
      </c>
      <c r="E53" s="27">
        <f>SUMIFS(Movimientos!G:G,Movimientos!B:B,Inventario!A53,Movimientos!F:F,"COMPRA")</f>
        <v>0</v>
      </c>
      <c r="F53" s="27">
        <f>SUMIFS(Movimientos!G:G,Movimientos!B:B,Inventario!A53,Movimientos!F:F,"VENTA")</f>
        <v>0</v>
      </c>
      <c r="G53" s="27">
        <f t="shared" si="0"/>
        <v>0</v>
      </c>
    </row>
    <row r="54" spans="1:7" x14ac:dyDescent="0.25">
      <c r="A54" s="25" t="s">
        <v>57</v>
      </c>
      <c r="B54" s="26" t="str">
        <f>VLOOKUP(A54,baseprod,2,0)</f>
        <v>TORNILLOS AUT.ROSC</v>
      </c>
      <c r="C54" s="26" t="str">
        <f>VLOOKUP(A54,baseprod,3,0)</f>
        <v>3,5 X 9,5 BRONC</v>
      </c>
      <c r="D54" s="26" t="str">
        <f>VLOOKUP(A54,baseprod,4,0)</f>
        <v>UNID</v>
      </c>
      <c r="E54" s="27">
        <f>SUMIFS(Movimientos!G:G,Movimientos!B:B,Inventario!A54,Movimientos!F:F,"COMPRA")</f>
        <v>0</v>
      </c>
      <c r="F54" s="27">
        <f>SUMIFS(Movimientos!G:G,Movimientos!B:B,Inventario!A54,Movimientos!F:F,"VENTA")</f>
        <v>0</v>
      </c>
      <c r="G54" s="27">
        <f t="shared" si="0"/>
        <v>0</v>
      </c>
    </row>
    <row r="55" spans="1:7" x14ac:dyDescent="0.25">
      <c r="A55" s="25" t="s">
        <v>58</v>
      </c>
      <c r="B55" s="26" t="str">
        <f>VLOOKUP(A55,baseprod,2,0)</f>
        <v>TORNILLOS AUT.ROSC</v>
      </c>
      <c r="C55" s="26" t="str">
        <f>VLOOKUP(A55,baseprod,3,0)</f>
        <v>3,5 X 9,5 ZINC</v>
      </c>
      <c r="D55" s="26" t="str">
        <f>VLOOKUP(A55,baseprod,4,0)</f>
        <v>UNID</v>
      </c>
      <c r="E55" s="27">
        <f>SUMIFS(Movimientos!G:G,Movimientos!B:B,Inventario!A55,Movimientos!F:F,"COMPRA")</f>
        <v>0</v>
      </c>
      <c r="F55" s="27">
        <f>SUMIFS(Movimientos!G:G,Movimientos!B:B,Inventario!A55,Movimientos!F:F,"VENTA")</f>
        <v>0</v>
      </c>
      <c r="G55" s="27">
        <f t="shared" si="0"/>
        <v>0</v>
      </c>
    </row>
    <row r="56" spans="1:7" x14ac:dyDescent="0.25">
      <c r="A56" s="25" t="s">
        <v>59</v>
      </c>
      <c r="B56" s="26" t="str">
        <f>VLOOKUP(A56,baseprod,2,0)</f>
        <v>TOPES DE PVC</v>
      </c>
      <c r="C56" s="26" t="str">
        <f>VLOOKUP(A56,baseprod,3,0)</f>
        <v>L = 40 BLANCO</v>
      </c>
      <c r="D56" s="26" t="str">
        <f>VLOOKUP(A56,baseprod,4,0)</f>
        <v>UNID</v>
      </c>
      <c r="E56" s="27">
        <f>SUMIFS(Movimientos!G:G,Movimientos!B:B,Inventario!A56,Movimientos!F:F,"COMPRA")</f>
        <v>0</v>
      </c>
      <c r="F56" s="27">
        <f>SUMIFS(Movimientos!G:G,Movimientos!B:B,Inventario!A56,Movimientos!F:F,"VENTA")</f>
        <v>0</v>
      </c>
      <c r="G56" s="27">
        <f t="shared" si="0"/>
        <v>0</v>
      </c>
    </row>
    <row r="57" spans="1:7" x14ac:dyDescent="0.25">
      <c r="A57" s="25" t="s">
        <v>60</v>
      </c>
      <c r="B57" s="26" t="str">
        <f>VLOOKUP(A57,baseprod,2,0)</f>
        <v>TOPES DE PVC</v>
      </c>
      <c r="C57" s="26" t="str">
        <f>VLOOKUP(A57,baseprod,3,0)</f>
        <v>L = 40MAD.CLARO</v>
      </c>
      <c r="D57" s="26" t="str">
        <f>VLOOKUP(A57,baseprod,4,0)</f>
        <v>UNID</v>
      </c>
      <c r="E57" s="27">
        <f>SUMIFS(Movimientos!G:G,Movimientos!B:B,Inventario!A57,Movimientos!F:F,"COMPRA")</f>
        <v>0</v>
      </c>
      <c r="F57" s="27">
        <f>SUMIFS(Movimientos!G:G,Movimientos!B:B,Inventario!A57,Movimientos!F:F,"VENTA")</f>
        <v>0</v>
      </c>
      <c r="G57" s="27">
        <f t="shared" si="0"/>
        <v>0</v>
      </c>
    </row>
    <row r="58" spans="1:7" x14ac:dyDescent="0.25">
      <c r="A58" s="25" t="s">
        <v>61</v>
      </c>
      <c r="B58" s="26" t="str">
        <f>VLOOKUP(A58,baseprod,2,0)</f>
        <v>TOPES DE PVC</v>
      </c>
      <c r="C58" s="26" t="str">
        <f>VLOOKUP(A58,baseprod,3,0)</f>
        <v>L = 40 MARRON</v>
      </c>
      <c r="D58" s="26" t="str">
        <f>VLOOKUP(A58,baseprod,4,0)</f>
        <v>UNID</v>
      </c>
      <c r="E58" s="27">
        <f>SUMIFS(Movimientos!G:G,Movimientos!B:B,Inventario!A58,Movimientos!F:F,"COMPRA")</f>
        <v>0</v>
      </c>
      <c r="F58" s="27">
        <f>SUMIFS(Movimientos!G:G,Movimientos!B:B,Inventario!A58,Movimientos!F:F,"VENTA")</f>
        <v>0</v>
      </c>
      <c r="G58" s="27">
        <f t="shared" si="0"/>
        <v>0</v>
      </c>
    </row>
    <row r="59" spans="1:7" x14ac:dyDescent="0.25">
      <c r="A59" s="25" t="s">
        <v>62</v>
      </c>
      <c r="B59" s="26" t="str">
        <f>VLOOKUP(A59,baseprod,2,0)</f>
        <v>TOPES DE PVC</v>
      </c>
      <c r="C59" s="26" t="str">
        <f>VLOOKUP(A59,baseprod,3,0)</f>
        <v>L = 40 GRIS</v>
      </c>
      <c r="D59" s="26" t="str">
        <f>VLOOKUP(A59,baseprod,4,0)</f>
        <v>UNID</v>
      </c>
      <c r="E59" s="27">
        <f>SUMIFS(Movimientos!G:G,Movimientos!B:B,Inventario!A59,Movimientos!F:F,"COMPRA")</f>
        <v>0</v>
      </c>
      <c r="F59" s="27">
        <f>SUMIFS(Movimientos!G:G,Movimientos!B:B,Inventario!A59,Movimientos!F:F,"VENTA")</f>
        <v>0</v>
      </c>
      <c r="G59" s="27">
        <f t="shared" si="0"/>
        <v>0</v>
      </c>
    </row>
    <row r="60" spans="1:7" x14ac:dyDescent="0.25">
      <c r="A60" s="25" t="s">
        <v>63</v>
      </c>
      <c r="B60" s="26" t="str">
        <f>VLOOKUP(A60,baseprod,2,0)</f>
        <v>DISCOS DE PVC</v>
      </c>
      <c r="C60" s="26" t="str">
        <f>VLOOKUP(A60,baseprod,3,0)</f>
        <v>120 X 40 C/14 RO</v>
      </c>
      <c r="D60" s="26" t="str">
        <f>VLOOKUP(A60,baseprod,4,0)</f>
        <v>UNID</v>
      </c>
      <c r="E60" s="27">
        <f>SUMIFS(Movimientos!G:G,Movimientos!B:B,Inventario!A60,Movimientos!F:F,"COMPRA")</f>
        <v>0</v>
      </c>
      <c r="F60" s="27">
        <f>SUMIFS(Movimientos!G:G,Movimientos!B:B,Inventario!A60,Movimientos!F:F,"VENTA")</f>
        <v>0</v>
      </c>
      <c r="G60" s="27">
        <f t="shared" si="0"/>
        <v>0</v>
      </c>
    </row>
    <row r="61" spans="1:7" x14ac:dyDescent="0.25">
      <c r="A61" s="25" t="s">
        <v>64</v>
      </c>
      <c r="B61" s="26" t="str">
        <f>VLOOKUP(A61,baseprod,2,0)</f>
        <v>DISCOS DE PVC</v>
      </c>
      <c r="C61" s="26" t="str">
        <f>VLOOKUP(A61,baseprod,3,0)</f>
        <v>140 X 40 C/14 RO</v>
      </c>
      <c r="D61" s="26" t="str">
        <f>VLOOKUP(A61,baseprod,4,0)</f>
        <v>UNID</v>
      </c>
      <c r="E61" s="27">
        <f>SUMIFS(Movimientos!G:G,Movimientos!B:B,Inventario!A61,Movimientos!F:F,"COMPRA")</f>
        <v>0</v>
      </c>
      <c r="F61" s="27">
        <f>SUMIFS(Movimientos!G:G,Movimientos!B:B,Inventario!A61,Movimientos!F:F,"VENTA")</f>
        <v>0</v>
      </c>
      <c r="G61" s="27">
        <f t="shared" si="0"/>
        <v>0</v>
      </c>
    </row>
    <row r="62" spans="1:7" x14ac:dyDescent="0.25">
      <c r="A62" s="25" t="s">
        <v>65</v>
      </c>
      <c r="B62" s="26" t="str">
        <f>VLOOKUP(A62,baseprod,2,0)</f>
        <v>DISCOS DE PVC</v>
      </c>
      <c r="C62" s="26" t="str">
        <f>VLOOKUP(A62,baseprod,3,0)</f>
        <v>155 X 40 C/14 RO</v>
      </c>
      <c r="D62" s="26" t="str">
        <f>VLOOKUP(A62,baseprod,4,0)</f>
        <v>UNID</v>
      </c>
      <c r="E62" s="27">
        <f>SUMIFS(Movimientos!G:G,Movimientos!B:B,Inventario!A62,Movimientos!F:F,"COMPRA")</f>
        <v>0</v>
      </c>
      <c r="F62" s="27">
        <f>SUMIFS(Movimientos!G:G,Movimientos!B:B,Inventario!A62,Movimientos!F:F,"VENTA")</f>
        <v>0</v>
      </c>
      <c r="G62" s="27">
        <f t="shared" si="0"/>
        <v>0</v>
      </c>
    </row>
    <row r="63" spans="1:7" x14ac:dyDescent="0.25">
      <c r="A63" s="25">
        <v>2811062</v>
      </c>
      <c r="B63" s="26" t="str">
        <f>VLOOKUP(A63,baseprod,2,0)</f>
        <v>MOTOR NR1/30-16</v>
      </c>
      <c r="C63" s="26" t="s">
        <v>125</v>
      </c>
      <c r="D63" s="26"/>
      <c r="E63" s="27">
        <f>SUMIFS(Movimientos!G:G,Movimientos!B:B,Inventario!A63,Movimientos!F:F,"COMPRA")</f>
        <v>0</v>
      </c>
      <c r="F63" s="27">
        <f>SUMIFS(Movimientos!G:G,Movimientos!B:B,Inventario!A63,Movimientos!F:F,"VENTA")</f>
        <v>0</v>
      </c>
      <c r="G63" s="27">
        <f t="shared" si="0"/>
        <v>0</v>
      </c>
    </row>
    <row r="64" spans="1:7" x14ac:dyDescent="0.25">
      <c r="A64" s="25">
        <v>2810233</v>
      </c>
      <c r="B64" s="26" t="str">
        <f>VLOOKUP(A64,baseprod,2,0)</f>
        <v>NR1 LESS THAN 30NM</v>
      </c>
      <c r="C64" s="26" t="s">
        <v>126</v>
      </c>
      <c r="D64" s="26"/>
      <c r="E64" s="27">
        <f>SUMIFS(Movimientos!G:G,Movimientos!B:B,Inventario!A64,Movimientos!F:F,"COMPRA")</f>
        <v>0</v>
      </c>
      <c r="F64" s="27">
        <f>SUMIFS(Movimientos!G:G,Movimientos!B:B,Inventario!A64,Movimientos!F:F,"VENTA")</f>
        <v>0</v>
      </c>
      <c r="G64" s="27">
        <f t="shared" si="0"/>
        <v>0</v>
      </c>
    </row>
    <row r="65" spans="1:7" x14ac:dyDescent="0.25">
      <c r="A65" s="25">
        <v>2810547</v>
      </c>
      <c r="B65" s="26" t="str">
        <f>VLOOKUP(A65,baseprod,2,0)</f>
        <v>WHEEL FOR OCTO TUBE</v>
      </c>
      <c r="C65" s="26" t="s">
        <v>127</v>
      </c>
      <c r="D65" s="26"/>
      <c r="E65" s="27">
        <f>SUMIFS(Movimientos!G:G,Movimientos!B:B,Inventario!A65,Movimientos!F:F,"COMPRA")</f>
        <v>0</v>
      </c>
      <c r="F65" s="27">
        <f>SUMIFS(Movimientos!G:G,Movimientos!B:B,Inventario!A65,Movimientos!F:F,"VENTA")</f>
        <v>0</v>
      </c>
      <c r="G65" s="27">
        <f t="shared" si="0"/>
        <v>0</v>
      </c>
    </row>
    <row r="66" spans="1:7" x14ac:dyDescent="0.25">
      <c r="A66" s="25">
        <v>2810546</v>
      </c>
      <c r="B66" s="26" t="str">
        <f>VLOOKUP(A66,baseprod,2,0)</f>
        <v>CROWN FOR OCTO TUBE</v>
      </c>
      <c r="C66" s="26" t="s">
        <v>127</v>
      </c>
      <c r="D66" s="26"/>
      <c r="E66" s="27">
        <f>SUMIFS(Movimientos!G:G,Movimientos!B:B,Inventario!A66,Movimientos!F:F,"COMPRA")</f>
        <v>0</v>
      </c>
      <c r="F66" s="27">
        <f>SUMIFS(Movimientos!G:G,Movimientos!B:B,Inventario!A66,Movimientos!F:F,"VENTA")</f>
        <v>0</v>
      </c>
      <c r="G66" s="27">
        <f t="shared" si="0"/>
        <v>0</v>
      </c>
    </row>
    <row r="67" spans="1:7" x14ac:dyDescent="0.25">
      <c r="A67" s="25">
        <v>2802671</v>
      </c>
      <c r="B67" s="26" t="str">
        <f>VLOOKUP(A67,baseprod,2,0)</f>
        <v>1 CHANNEL TRANSMITTER</v>
      </c>
      <c r="C67" s="26" t="s">
        <v>128</v>
      </c>
      <c r="D67" s="26"/>
      <c r="E67" s="27">
        <f>SUMIFS(Movimientos!G:G,Movimientos!B:B,Inventario!A67,Movimientos!F:F,"COMPRA")</f>
        <v>0</v>
      </c>
      <c r="F67" s="27">
        <f>SUMIFS(Movimientos!G:G,Movimientos!B:B,Inventario!A67,Movimientos!F:F,"VENTA")</f>
        <v>0</v>
      </c>
      <c r="G67" s="27">
        <f t="shared" ref="G67:G70" si="1">E67-F67</f>
        <v>0</v>
      </c>
    </row>
    <row r="68" spans="1:7" x14ac:dyDescent="0.25">
      <c r="A68" s="25">
        <v>2802673</v>
      </c>
      <c r="B68" s="26" t="str">
        <f>VLOOKUP(A68,baseprod,2,0)</f>
        <v>5 CHANNEL TRANSMITTER</v>
      </c>
      <c r="C68" s="26" t="s">
        <v>128</v>
      </c>
      <c r="D68" s="26"/>
      <c r="E68" s="27">
        <f>SUMIFS(Movimientos!G:G,Movimientos!B:B,Inventario!A68,Movimientos!F:F,"COMPRA")</f>
        <v>0</v>
      </c>
      <c r="F68" s="27">
        <f>SUMIFS(Movimientos!G:G,Movimientos!B:B,Inventario!A68,Movimientos!F:F,"VENTA")</f>
        <v>0</v>
      </c>
      <c r="G68" s="27">
        <f t="shared" si="1"/>
        <v>0</v>
      </c>
    </row>
    <row r="69" spans="1:7" x14ac:dyDescent="0.25">
      <c r="A69" s="25">
        <v>2810613</v>
      </c>
      <c r="B69" s="26" t="str">
        <f>VLOOKUP(A69,baseprod,2,0)</f>
        <v>SINGLE CONTROL SWITCH WALL MOUNTED</v>
      </c>
      <c r="C69" s="26"/>
      <c r="D69" s="26"/>
      <c r="E69" s="27">
        <f>SUMIFS(Movimientos!G:G,Movimientos!B:B,Inventario!A69,Movimientos!F:F,"COMPRA")</f>
        <v>0</v>
      </c>
      <c r="F69" s="27">
        <f>SUMIFS(Movimientos!G:G,Movimientos!B:B,Inventario!A69,Movimientos!F:F,"VENTA")</f>
        <v>0</v>
      </c>
      <c r="G69" s="27">
        <f t="shared" si="1"/>
        <v>0</v>
      </c>
    </row>
    <row r="70" spans="1:7" x14ac:dyDescent="0.25">
      <c r="A70" s="25">
        <v>2802280</v>
      </c>
      <c r="B70" s="26" t="str">
        <f>VLOOKUP(A70,baseprod,2,0)</f>
        <v>MINI RECEIVER</v>
      </c>
      <c r="C70" s="26" t="s">
        <v>129</v>
      </c>
      <c r="D70" s="26"/>
      <c r="E70" s="27">
        <f>SUMIFS(Movimientos!G:G,Movimientos!B:B,Inventario!A70,Movimientos!F:F,"COMPRA")</f>
        <v>0</v>
      </c>
      <c r="F70" s="27">
        <f>SUMIFS(Movimientos!G:G,Movimientos!B:B,Inventario!A70,Movimientos!F:F,"VENTA")</f>
        <v>0</v>
      </c>
      <c r="G70" s="27">
        <f t="shared" si="1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15" sqref="B15"/>
    </sheetView>
  </sheetViews>
  <sheetFormatPr baseColWidth="10" defaultRowHeight="15" x14ac:dyDescent="0.25"/>
  <cols>
    <col min="1" max="1" width="10.7109375" bestFit="1" customWidth="1"/>
    <col min="2" max="2" width="9" bestFit="1" customWidth="1"/>
    <col min="3" max="3" width="10.85546875" bestFit="1" customWidth="1"/>
    <col min="4" max="4" width="14.5703125" bestFit="1" customWidth="1"/>
    <col min="5" max="5" width="9.28515625" bestFit="1" customWidth="1"/>
    <col min="6" max="6" width="12" bestFit="1" customWidth="1"/>
    <col min="7" max="7" width="7.28515625" bestFit="1" customWidth="1"/>
  </cols>
  <sheetData>
    <row r="1" spans="1:7" ht="18.75" x14ac:dyDescent="0.25">
      <c r="A1" s="31" t="s">
        <v>140</v>
      </c>
      <c r="B1" s="31" t="s">
        <v>1</v>
      </c>
      <c r="C1" s="31" t="s">
        <v>2</v>
      </c>
      <c r="D1" s="31" t="s">
        <v>3</v>
      </c>
      <c r="E1" s="31" t="s">
        <v>4</v>
      </c>
      <c r="F1" s="29" t="s">
        <v>136</v>
      </c>
      <c r="G1" s="29" t="s">
        <v>137</v>
      </c>
    </row>
    <row r="2" spans="1:7" x14ac:dyDescent="0.25">
      <c r="A2" s="32">
        <v>42005</v>
      </c>
      <c r="B2" s="25" t="s">
        <v>5</v>
      </c>
      <c r="C2" s="26" t="str">
        <f>VLOOKUP(B2,baseprod,2,0)</f>
        <v>LAMA 45</v>
      </c>
      <c r="D2" s="26" t="str">
        <f>VLOOKUP(B2,baseprod,3,0)</f>
        <v>BLANCO</v>
      </c>
      <c r="E2" s="26" t="str">
        <f>VLOOKUP(B2,baseprod,4,0)</f>
        <v>MTS</v>
      </c>
      <c r="F2" s="27" t="s">
        <v>138</v>
      </c>
      <c r="G2" s="27">
        <v>10</v>
      </c>
    </row>
    <row r="3" spans="1:7" x14ac:dyDescent="0.25">
      <c r="A3" s="27"/>
      <c r="B3" s="25" t="s">
        <v>5</v>
      </c>
      <c r="C3" s="26" t="str">
        <f>VLOOKUP(B3,baseprod,2,0)</f>
        <v>LAMA 45</v>
      </c>
      <c r="D3" s="26" t="str">
        <f>VLOOKUP(B3,baseprod,3,0)</f>
        <v>BLANCO</v>
      </c>
      <c r="E3" s="26" t="str">
        <f>VLOOKUP(B3,baseprod,4,0)</f>
        <v>MTS</v>
      </c>
      <c r="F3" s="27" t="s">
        <v>139</v>
      </c>
      <c r="G3" s="27">
        <v>5</v>
      </c>
    </row>
    <row r="4" spans="1:7" x14ac:dyDescent="0.25">
      <c r="A4" s="27"/>
      <c r="B4" s="25" t="s">
        <v>5</v>
      </c>
      <c r="C4" s="26" t="str">
        <f>VLOOKUP(B4,baseprod,2,0)</f>
        <v>LAMA 45</v>
      </c>
      <c r="D4" s="26" t="str">
        <f>VLOOKUP(B4,baseprod,3,0)</f>
        <v>BLANCO</v>
      </c>
      <c r="E4" s="26" t="str">
        <f>VLOOKUP(B4,baseprod,4,0)</f>
        <v>MTS</v>
      </c>
      <c r="F4" s="27" t="s">
        <v>139</v>
      </c>
      <c r="G4" s="27">
        <v>3</v>
      </c>
    </row>
    <row r="5" spans="1:7" x14ac:dyDescent="0.25">
      <c r="A5" s="27"/>
      <c r="B5" s="25" t="s">
        <v>5</v>
      </c>
      <c r="C5" s="26" t="str">
        <f>VLOOKUP(B5,baseprod,2,0)</f>
        <v>LAMA 45</v>
      </c>
      <c r="D5" s="26" t="str">
        <f>VLOOKUP(B5,baseprod,3,0)</f>
        <v>BLANCO</v>
      </c>
      <c r="E5" s="26" t="str">
        <f>VLOOKUP(B5,baseprod,4,0)</f>
        <v>MTS</v>
      </c>
      <c r="F5" s="27" t="s">
        <v>139</v>
      </c>
      <c r="G5" s="27">
        <v>1</v>
      </c>
    </row>
    <row r="6" spans="1:7" x14ac:dyDescent="0.25">
      <c r="A6" s="27"/>
      <c r="B6" s="25" t="s">
        <v>6</v>
      </c>
      <c r="C6" s="26" t="str">
        <f>VLOOKUP(B6,baseprod,2,0)</f>
        <v>LAMA 45</v>
      </c>
      <c r="D6" s="26" t="str">
        <f>VLOOKUP(B6,baseprod,3,0)</f>
        <v>BRONCE</v>
      </c>
      <c r="E6" s="26" t="str">
        <f>VLOOKUP(B6,baseprod,4,0)</f>
        <v>MTS</v>
      </c>
      <c r="F6" s="27" t="s">
        <v>138</v>
      </c>
      <c r="G6" s="27">
        <v>10</v>
      </c>
    </row>
    <row r="7" spans="1:7" x14ac:dyDescent="0.25">
      <c r="A7" s="27"/>
      <c r="B7" s="25" t="s">
        <v>6</v>
      </c>
      <c r="C7" s="26" t="str">
        <f>VLOOKUP(B7,baseprod,2,0)</f>
        <v>LAMA 45</v>
      </c>
      <c r="D7" s="26" t="str">
        <f>VLOOKUP(B7,baseprod,3,0)</f>
        <v>BRONCE</v>
      </c>
      <c r="E7" s="26" t="str">
        <f>VLOOKUP(B7,baseprod,4,0)</f>
        <v>MTS</v>
      </c>
      <c r="F7" s="27" t="s">
        <v>139</v>
      </c>
      <c r="G7" s="27">
        <v>2</v>
      </c>
    </row>
    <row r="8" spans="1:7" x14ac:dyDescent="0.25">
      <c r="A8" s="27"/>
      <c r="B8" s="25" t="s">
        <v>6</v>
      </c>
      <c r="C8" s="26" t="str">
        <f>VLOOKUP(B8,baseprod,2,0)</f>
        <v>LAMA 45</v>
      </c>
      <c r="D8" s="26" t="str">
        <f>VLOOKUP(B8,baseprod,3,0)</f>
        <v>BRONCE</v>
      </c>
      <c r="E8" s="26" t="str">
        <f>VLOOKUP(B8,baseprod,4,0)</f>
        <v>MTS</v>
      </c>
      <c r="F8" s="27" t="s">
        <v>138</v>
      </c>
      <c r="G8" s="27">
        <v>5</v>
      </c>
    </row>
    <row r="9" spans="1:7" x14ac:dyDescent="0.25">
      <c r="A9" s="27"/>
      <c r="B9" s="25" t="s">
        <v>6</v>
      </c>
      <c r="C9" s="26" t="str">
        <f>VLOOKUP(B9,baseprod,2,0)</f>
        <v>LAMA 45</v>
      </c>
      <c r="D9" s="26" t="str">
        <f>VLOOKUP(B9,baseprod,3,0)</f>
        <v>BRONCE</v>
      </c>
      <c r="E9" s="26" t="str">
        <f>VLOOKUP(B9,baseprod,4,0)</f>
        <v>MTS</v>
      </c>
      <c r="F9" s="27" t="s">
        <v>139</v>
      </c>
      <c r="G9" s="27">
        <v>3</v>
      </c>
    </row>
    <row r="10" spans="1:7" x14ac:dyDescent="0.25">
      <c r="A10" s="27"/>
      <c r="B10" s="25" t="s">
        <v>17</v>
      </c>
      <c r="C10" s="26" t="str">
        <f>VLOOKUP(B10,baseprod,2,0)</f>
        <v xml:space="preserve">CAJON 137 </v>
      </c>
      <c r="D10" s="26" t="str">
        <f>VLOOKUP(B10,baseprod,3,0)</f>
        <v>MAD. OSCURA</v>
      </c>
      <c r="E10" s="26" t="str">
        <f>VLOOKUP(B10,baseprod,4,0)</f>
        <v>MTS</v>
      </c>
      <c r="F10" s="27" t="s">
        <v>138</v>
      </c>
      <c r="G10" s="27">
        <v>100</v>
      </c>
    </row>
    <row r="11" spans="1:7" x14ac:dyDescent="0.25">
      <c r="A11" s="27"/>
      <c r="B11" s="25" t="s">
        <v>17</v>
      </c>
      <c r="C11" s="26" t="str">
        <f>VLOOKUP(B11,baseprod,2,0)</f>
        <v xml:space="preserve">CAJON 137 </v>
      </c>
      <c r="D11" s="26" t="str">
        <f>VLOOKUP(B11,baseprod,3,0)</f>
        <v>MAD. OSCURA</v>
      </c>
      <c r="E11" s="26" t="str">
        <f>VLOOKUP(B11,baseprod,4,0)</f>
        <v>MTS</v>
      </c>
      <c r="F11" s="27" t="s">
        <v>139</v>
      </c>
      <c r="G11" s="27">
        <v>3</v>
      </c>
    </row>
    <row r="12" spans="1:7" x14ac:dyDescent="0.25">
      <c r="A12" s="27"/>
      <c r="B12" s="25" t="s">
        <v>17</v>
      </c>
      <c r="C12" s="26" t="str">
        <f>VLOOKUP(B12,baseprod,2,0)</f>
        <v xml:space="preserve">CAJON 137 </v>
      </c>
      <c r="D12" s="26" t="str">
        <f>VLOOKUP(B12,baseprod,3,0)</f>
        <v>MAD. OSCURA</v>
      </c>
      <c r="E12" s="26" t="str">
        <f>VLOOKUP(B12,baseprod,4,0)</f>
        <v>MTS</v>
      </c>
      <c r="F12" s="27" t="s">
        <v>139</v>
      </c>
      <c r="G12" s="27">
        <v>5</v>
      </c>
    </row>
    <row r="13" spans="1:7" x14ac:dyDescent="0.25">
      <c r="A13" s="27"/>
      <c r="B13" s="25" t="s">
        <v>17</v>
      </c>
      <c r="C13" s="26" t="str">
        <f>VLOOKUP(B13,baseprod,2,0)</f>
        <v xml:space="preserve">CAJON 137 </v>
      </c>
      <c r="D13" s="26" t="str">
        <f>VLOOKUP(B13,baseprod,3,0)</f>
        <v>MAD. OSCURA</v>
      </c>
      <c r="E13" s="26" t="str">
        <f>VLOOKUP(B13,baseprod,4,0)</f>
        <v>MTS</v>
      </c>
      <c r="F13" s="27" t="s">
        <v>138</v>
      </c>
      <c r="G13" s="27">
        <v>50</v>
      </c>
    </row>
    <row r="14" spans="1:7" x14ac:dyDescent="0.25">
      <c r="A14" s="27"/>
      <c r="B14" s="25" t="s">
        <v>17</v>
      </c>
      <c r="C14" s="26" t="str">
        <f>VLOOKUP(B14,baseprod,2,0)</f>
        <v xml:space="preserve">CAJON 137 </v>
      </c>
      <c r="D14" s="26" t="str">
        <f>VLOOKUP(B14,baseprod,3,0)</f>
        <v>MAD. OSCURA</v>
      </c>
      <c r="E14" s="26" t="str">
        <f>VLOOKUP(B14,baseprod,4,0)</f>
        <v>MTS</v>
      </c>
      <c r="F14" s="27" t="s">
        <v>139</v>
      </c>
      <c r="G14" s="27">
        <v>20</v>
      </c>
    </row>
    <row r="15" spans="1:7" x14ac:dyDescent="0.25">
      <c r="A15" s="27"/>
      <c r="B15" s="25" t="s">
        <v>17</v>
      </c>
      <c r="C15" s="26" t="str">
        <f>VLOOKUP(B15,baseprod,2,0)</f>
        <v xml:space="preserve">CAJON 137 </v>
      </c>
      <c r="D15" s="26" t="str">
        <f>VLOOKUP(B15,baseprod,3,0)</f>
        <v>MAD. OSCURA</v>
      </c>
      <c r="E15" s="26" t="str">
        <f>VLOOKUP(B15,baseprod,4,0)</f>
        <v>MTS</v>
      </c>
      <c r="F15" s="27" t="s">
        <v>138</v>
      </c>
      <c r="G15" s="27">
        <v>10</v>
      </c>
    </row>
    <row r="16" spans="1:7" x14ac:dyDescent="0.25">
      <c r="A16" s="27"/>
      <c r="B16" s="27"/>
      <c r="C16" s="27"/>
      <c r="D16" s="27"/>
      <c r="E16" s="27"/>
      <c r="F16" s="27"/>
      <c r="G16" s="27"/>
    </row>
    <row r="17" spans="1:7" x14ac:dyDescent="0.25">
      <c r="A17" s="27"/>
      <c r="B17" s="27"/>
      <c r="C17" s="27"/>
      <c r="D17" s="27"/>
      <c r="E17" s="27"/>
      <c r="F17" s="27"/>
      <c r="G17" s="27"/>
    </row>
    <row r="18" spans="1:7" x14ac:dyDescent="0.25">
      <c r="A18" s="27"/>
      <c r="B18" s="27"/>
      <c r="C18" s="27"/>
      <c r="D18" s="27"/>
      <c r="E18" s="27"/>
      <c r="F18" s="27"/>
      <c r="G18" s="27"/>
    </row>
    <row r="19" spans="1:7" x14ac:dyDescent="0.25">
      <c r="A19" s="27"/>
      <c r="B19" s="27"/>
      <c r="C19" s="27"/>
      <c r="D19" s="27"/>
      <c r="E19" s="27"/>
      <c r="F19" s="27"/>
      <c r="G19" s="2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stock</vt:lpstr>
      <vt:lpstr>entradas y salidas</vt:lpstr>
      <vt:lpstr>Productos</vt:lpstr>
      <vt:lpstr>Inventario</vt:lpstr>
      <vt:lpstr>Movimientos</vt:lpstr>
      <vt:lpstr>baseprod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Coni J</dc:creator>
  <cp:lastModifiedBy>Andres Guerrero</cp:lastModifiedBy>
  <dcterms:created xsi:type="dcterms:W3CDTF">2015-06-17T19:09:39Z</dcterms:created>
  <dcterms:modified xsi:type="dcterms:W3CDTF">2015-06-19T14:35:17Z</dcterms:modified>
</cp:coreProperties>
</file>